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infos.xml" ContentType="application/vnd.wps-officedocument.woinfo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0800" firstSheet="1" activeTab="1"/>
  </bookViews>
  <sheets>
    <sheet name="6月26日-7月24日（7月市）" sheetId="38" state="hidden" r:id="rId1"/>
    <sheet name="8月" sheetId="40" r:id="rId2"/>
    <sheet name="Sheet1" sheetId="42" r:id="rId3"/>
  </sheets>
  <definedNames>
    <definedName name="_xlnm.Print_Area" localSheetId="0">'6月26日-7月24日（7月市）'!$A$1:$T$31</definedName>
    <definedName name="_xlnm.Print_Area" localSheetId="1">'8月'!$A$1:$J$11</definedName>
  </definedNames>
  <calcPr calcId="144525" concurrentCalc="0"/>
</workbook>
</file>

<file path=xl/comments1.xml><?xml version="1.0" encoding="utf-8"?>
<comments xmlns="http://schemas.openxmlformats.org/spreadsheetml/2006/main">
  <authors>
    <author>Administrator</author>
    <author>小小</author>
  </authors>
  <commentList>
    <comment ref="P9" authorId="0">
      <text>
        <r>
          <rPr>
            <b/>
            <sz val="9"/>
            <rFont val="宋体"/>
            <charset val="0"/>
          </rPr>
          <t>批注:</t>
        </r>
        <r>
          <rPr>
            <sz val="9"/>
            <rFont val="宋体"/>
            <charset val="0"/>
          </rPr>
          <t xml:space="preserve">
批注:
Administrator:
更新之前6
</t>
        </r>
      </text>
    </comment>
    <comment ref="V9" authorId="0">
      <text>
        <r>
          <rPr>
            <b/>
            <sz val="9"/>
            <rFont val="宋体"/>
            <charset val="0"/>
          </rPr>
          <t>批注:</t>
        </r>
        <r>
          <rPr>
            <sz val="9"/>
            <rFont val="宋体"/>
            <charset val="0"/>
          </rPr>
          <t xml:space="preserve">
批注:
Administrator:
更新之前6
</t>
        </r>
      </text>
    </comment>
    <comment ref="P19" authorId="0">
      <text>
        <r>
          <rPr>
            <b/>
            <sz val="9"/>
            <rFont val="宋体"/>
            <charset val="0"/>
          </rPr>
          <t>批注:</t>
        </r>
        <r>
          <rPr>
            <sz val="9"/>
            <rFont val="宋体"/>
            <charset val="0"/>
          </rPr>
          <t xml:space="preserve">
批注:
Administrator:
更新之前是189
</t>
        </r>
      </text>
    </comment>
    <comment ref="V19" authorId="0">
      <text>
        <r>
          <rPr>
            <b/>
            <sz val="9"/>
            <rFont val="宋体"/>
            <charset val="0"/>
          </rPr>
          <t>批注:</t>
        </r>
        <r>
          <rPr>
            <sz val="9"/>
            <rFont val="宋体"/>
            <charset val="0"/>
          </rPr>
          <t xml:space="preserve">
批注:
Administrator:
更新之前是189
</t>
        </r>
      </text>
    </comment>
    <comment ref="K20" authorId="0">
      <text>
        <r>
          <rPr>
            <b/>
            <sz val="9"/>
            <rFont val="宋体"/>
            <charset val="0"/>
          </rPr>
          <t>批注:</t>
        </r>
        <r>
          <rPr>
            <sz val="9"/>
            <rFont val="宋体"/>
            <charset val="0"/>
          </rPr>
          <t xml:space="preserve">
批注:
Administrator:
本月实际是新增1套 因上月申报口径错误，实际上已经销售完35套了，因上月已报送，只能放到本月
</t>
        </r>
      </text>
    </comment>
    <comment ref="P20" authorId="1">
      <text>
        <r>
          <rPr>
            <b/>
            <sz val="9"/>
            <rFont val="宋体"/>
            <charset val="0"/>
          </rPr>
          <t>批注:</t>
        </r>
        <r>
          <rPr>
            <sz val="9"/>
            <rFont val="宋体"/>
            <charset val="0"/>
          </rPr>
          <t xml:space="preserve">
批注:
小小:
？？
</t>
        </r>
      </text>
    </comment>
    <comment ref="Q20" authorId="0">
      <text>
        <r>
          <rPr>
            <b/>
            <sz val="9"/>
            <rFont val="宋体"/>
            <charset val="0"/>
          </rPr>
          <t>批注:</t>
        </r>
        <r>
          <rPr>
            <sz val="9"/>
            <rFont val="宋体"/>
            <charset val="0"/>
          </rPr>
          <t xml:space="preserve">
批注:
Administrator:
省169215.08
</t>
        </r>
      </text>
    </comment>
    <comment ref="V20" authorId="1">
      <text>
        <r>
          <rPr>
            <b/>
            <sz val="9"/>
            <rFont val="宋体"/>
            <charset val="0"/>
          </rPr>
          <t>批注:</t>
        </r>
        <r>
          <rPr>
            <sz val="9"/>
            <rFont val="宋体"/>
            <charset val="0"/>
          </rPr>
          <t xml:space="preserve">
批注:
小小:
？？
</t>
        </r>
      </text>
    </comment>
    <comment ref="Q22" authorId="0">
      <text>
        <r>
          <rPr>
            <b/>
            <sz val="9"/>
            <rFont val="宋体"/>
            <charset val="0"/>
          </rPr>
          <t>批注:</t>
        </r>
        <r>
          <rPr>
            <sz val="9"/>
            <rFont val="宋体"/>
            <charset val="0"/>
          </rPr>
          <t xml:space="preserve">
批注:
Administrator:
省53045.75
</t>
        </r>
      </text>
    </comment>
    <comment ref="K23" authorId="0">
      <text>
        <r>
          <rPr>
            <b/>
            <sz val="9"/>
            <rFont val="宋体"/>
            <charset val="0"/>
          </rPr>
          <t>批注:</t>
        </r>
        <r>
          <rPr>
            <sz val="9"/>
            <rFont val="宋体"/>
            <charset val="0"/>
          </rPr>
          <t xml:space="preserve">
批注:
Administrator:
因上月少报一户，所以把少报的那户放到本月
</t>
        </r>
      </text>
    </comment>
    <comment ref="O23" authorId="1">
      <text>
        <r>
          <rPr>
            <b/>
            <sz val="9"/>
            <rFont val="宋体"/>
            <charset val="0"/>
          </rPr>
          <t>批注:</t>
        </r>
        <r>
          <rPr>
            <sz val="9"/>
            <rFont val="宋体"/>
            <charset val="0"/>
          </rPr>
          <t xml:space="preserve">
批注:
小小:
59
</t>
        </r>
      </text>
    </comment>
    <comment ref="P23" authorId="0">
      <text>
        <r>
          <rPr>
            <b/>
            <sz val="9"/>
            <rFont val="宋体"/>
            <charset val="0"/>
          </rPr>
          <t>批注:</t>
        </r>
        <r>
          <rPr>
            <sz val="9"/>
            <rFont val="宋体"/>
            <charset val="0"/>
          </rPr>
          <t xml:space="preserve">
批注:
Administrator:
更新之前73
</t>
        </r>
      </text>
    </comment>
    <comment ref="Q23" authorId="0">
      <text>
        <r>
          <rPr>
            <b/>
            <sz val="9"/>
            <rFont val="宋体"/>
            <charset val="0"/>
          </rPr>
          <t>批注:</t>
        </r>
        <r>
          <rPr>
            <sz val="9"/>
            <rFont val="宋体"/>
            <charset val="0"/>
          </rPr>
          <t xml:space="preserve">
批注:
Administrator:
省厅6382.4
</t>
        </r>
      </text>
    </comment>
    <comment ref="V23" authorId="0">
      <text>
        <r>
          <rPr>
            <b/>
            <sz val="9"/>
            <rFont val="宋体"/>
            <charset val="0"/>
          </rPr>
          <t>批注:</t>
        </r>
        <r>
          <rPr>
            <sz val="9"/>
            <rFont val="宋体"/>
            <charset val="0"/>
          </rPr>
          <t xml:space="preserve">
批注:
Administrator:
更新之前73
</t>
        </r>
      </text>
    </comment>
    <comment ref="K28" authorId="0">
      <text>
        <r>
          <rPr>
            <b/>
            <sz val="9"/>
            <rFont val="宋体"/>
            <charset val="0"/>
          </rPr>
          <t>批注:</t>
        </r>
        <r>
          <rPr>
            <sz val="9"/>
            <rFont val="宋体"/>
            <charset val="0"/>
          </rPr>
          <t xml:space="preserve">
批注:
Administrator:
报完数据之后企业才更新增加5套
</t>
        </r>
      </text>
    </comment>
    <comment ref="O28" authorId="0">
      <text>
        <r>
          <rPr>
            <b/>
            <sz val="9"/>
            <rFont val="宋体"/>
            <charset val="0"/>
          </rPr>
          <t>批注:</t>
        </r>
        <r>
          <rPr>
            <sz val="9"/>
            <rFont val="宋体"/>
            <charset val="0"/>
          </rPr>
          <t xml:space="preserve">
批注:
Administrator:
省厅490
</t>
        </r>
      </text>
    </comment>
    <comment ref="Q28" authorId="0">
      <text>
        <r>
          <rPr>
            <b/>
            <sz val="9"/>
            <rFont val="宋体"/>
            <charset val="0"/>
          </rPr>
          <t>批注:</t>
        </r>
        <r>
          <rPr>
            <sz val="9"/>
            <rFont val="宋体"/>
            <charset val="0"/>
          </rPr>
          <t xml:space="preserve">
批注:
Administrator:
省53410
</t>
        </r>
      </text>
    </comment>
    <comment ref="P29" authorId="0">
      <text>
        <r>
          <rPr>
            <b/>
            <sz val="9"/>
            <rFont val="宋体"/>
            <charset val="0"/>
          </rPr>
          <t>批注:</t>
        </r>
        <r>
          <rPr>
            <sz val="9"/>
            <rFont val="宋体"/>
            <charset val="0"/>
          </rPr>
          <t xml:space="preserve">
批注:
Administrator:
29
</t>
        </r>
      </text>
    </comment>
    <comment ref="Q29" authorId="0">
      <text>
        <r>
          <rPr>
            <b/>
            <sz val="9"/>
            <rFont val="宋体"/>
            <charset val="0"/>
          </rPr>
          <t>批注:</t>
        </r>
        <r>
          <rPr>
            <sz val="9"/>
            <rFont val="宋体"/>
            <charset val="0"/>
          </rPr>
          <t xml:space="preserve">
批注:
Administrator:
省厅47710.81
</t>
        </r>
      </text>
    </comment>
    <comment ref="V29" authorId="0">
      <text>
        <r>
          <rPr>
            <b/>
            <sz val="9"/>
            <rFont val="宋体"/>
            <charset val="0"/>
          </rPr>
          <t>批注:</t>
        </r>
        <r>
          <rPr>
            <sz val="9"/>
            <rFont val="宋体"/>
            <charset val="0"/>
          </rPr>
          <t xml:space="preserve">
批注:
Administrator:
29
</t>
        </r>
      </text>
    </comment>
  </commentList>
</comments>
</file>

<file path=xl/sharedStrings.xml><?xml version="1.0" encoding="utf-8"?>
<sst xmlns="http://schemas.openxmlformats.org/spreadsheetml/2006/main" count="301" uniqueCount="268">
  <si>
    <t>7月</t>
  </si>
  <si>
    <t>序号</t>
  </si>
  <si>
    <t>年度计划</t>
  </si>
  <si>
    <t>安居房项目</t>
  </si>
  <si>
    <t>发开企业</t>
  </si>
  <si>
    <t>总销售额
（亿元）</t>
  </si>
  <si>
    <t>开工时间</t>
  </si>
  <si>
    <t>申报时间</t>
  </si>
  <si>
    <t>交付时间</t>
  </si>
  <si>
    <t>分配总套数</t>
  </si>
  <si>
    <t>总销售面积（㎡）</t>
  </si>
  <si>
    <t>1-6月新增分配套数</t>
  </si>
  <si>
    <t>月新增套数</t>
  </si>
  <si>
    <t>月分配面积（㎡）</t>
  </si>
  <si>
    <t>月销售额
（元）</t>
  </si>
  <si>
    <t xml:space="preserve">已分配套数
</t>
  </si>
  <si>
    <t>剩余套数</t>
  </si>
  <si>
    <t>已配售面积（㎡）</t>
  </si>
  <si>
    <t>交付套数
/面积（㎡）</t>
  </si>
  <si>
    <t>网签套数
/面积（㎡）</t>
  </si>
  <si>
    <t>均价</t>
  </si>
  <si>
    <t>备注</t>
  </si>
  <si>
    <r>
      <rPr>
        <sz val="10"/>
        <color theme="1"/>
        <rFont val="Times New Roman"/>
        <charset val="134"/>
      </rPr>
      <t>2021</t>
    </r>
    <r>
      <rPr>
        <sz val="10"/>
        <color theme="1"/>
        <rFont val="宋体"/>
        <charset val="134"/>
      </rPr>
      <t>年</t>
    </r>
  </si>
  <si>
    <t>万科金色家园</t>
  </si>
  <si>
    <t>三亚万惠开发建设有限公司</t>
  </si>
  <si>
    <t>2020-9</t>
  </si>
  <si>
    <t>2021-7-30--9-15</t>
  </si>
  <si>
    <t>2022-6</t>
  </si>
  <si>
    <t>922/100684.9</t>
  </si>
  <si>
    <t>922/100566.14</t>
  </si>
  <si>
    <t>万科金色半山</t>
  </si>
  <si>
    <t>三亚万颐房地产开发有限公司</t>
  </si>
  <si>
    <t>2020-12</t>
  </si>
  <si>
    <t>2021-11-9--11-16</t>
  </si>
  <si>
    <t>660/69545.22</t>
  </si>
  <si>
    <r>
      <rPr>
        <sz val="10"/>
        <color theme="1"/>
        <rFont val="Times New Roman"/>
        <charset val="134"/>
      </rPr>
      <t>2022</t>
    </r>
    <r>
      <rPr>
        <sz val="10"/>
        <color theme="1"/>
        <rFont val="宋体"/>
        <charset val="134"/>
      </rPr>
      <t>年</t>
    </r>
  </si>
  <si>
    <t>都会四季</t>
  </si>
  <si>
    <t>三亚高知园房地产有限公司</t>
  </si>
  <si>
    <t>2022-9</t>
  </si>
  <si>
    <t>2022-3-25---3-30</t>
  </si>
  <si>
    <t>2023-6</t>
  </si>
  <si>
    <t>538</t>
  </si>
  <si>
    <t>碧桂园畔山翠堤</t>
  </si>
  <si>
    <t>三亚碧桂园兴业房地产开发有限公司</t>
  </si>
  <si>
    <t>2021-3</t>
  </si>
  <si>
    <t>2022-6-3---6-10</t>
  </si>
  <si>
    <t>2023-7/10</t>
  </si>
  <si>
    <t>1064/115280.19</t>
  </si>
  <si>
    <t>天涯布甫中绿馨海家园</t>
  </si>
  <si>
    <t>三亚中绿园房地产有限公司</t>
  </si>
  <si>
    <t>2022-10</t>
  </si>
  <si>
    <t>340/28609.83</t>
  </si>
  <si>
    <t>780/82726.89</t>
  </si>
  <si>
    <t>无新增</t>
  </si>
  <si>
    <t>保利栖棠</t>
  </si>
  <si>
    <t>三亚保锦实业发展有限公司</t>
  </si>
  <si>
    <r>
      <rPr>
        <sz val="10"/>
        <rFont val="Times New Roman"/>
        <charset val="134"/>
      </rPr>
      <t>2023-6-01</t>
    </r>
    <r>
      <rPr>
        <sz val="10"/>
        <rFont val="宋体"/>
        <charset val="134"/>
      </rPr>
      <t>和</t>
    </r>
    <r>
      <rPr>
        <sz val="10"/>
        <rFont val="Times New Roman"/>
        <charset val="134"/>
      </rPr>
      <t>2023-12-30</t>
    </r>
  </si>
  <si>
    <t>2505/255032.16</t>
  </si>
  <si>
    <t>2507/255065.34</t>
  </si>
  <si>
    <t>招商海月花园</t>
  </si>
  <si>
    <t>招商蛇口三亚发展有限公司</t>
  </si>
  <si>
    <t>2021-4</t>
  </si>
  <si>
    <r>
      <rPr>
        <sz val="10"/>
        <color theme="1"/>
        <rFont val="Times New Roman"/>
        <charset val="134"/>
      </rPr>
      <t>2022-4-12--</t>
    </r>
    <r>
      <rPr>
        <sz val="10"/>
        <color theme="1"/>
        <rFont val="宋体"/>
        <charset val="134"/>
      </rPr>
      <t>现在</t>
    </r>
  </si>
  <si>
    <t>2023-3</t>
  </si>
  <si>
    <t>2168/218801</t>
  </si>
  <si>
    <t>2173/219383</t>
  </si>
  <si>
    <t>保利栖悦</t>
  </si>
  <si>
    <t>保利（三亚）房地产开发有限公司</t>
  </si>
  <si>
    <t>2021-7</t>
  </si>
  <si>
    <r>
      <rPr>
        <sz val="10"/>
        <color theme="1"/>
        <rFont val="Times New Roman"/>
        <charset val="134"/>
      </rPr>
      <t>2022-4-2--</t>
    </r>
    <r>
      <rPr>
        <sz val="10"/>
        <color theme="1"/>
        <rFont val="宋体"/>
        <charset val="134"/>
      </rPr>
      <t>现在</t>
    </r>
  </si>
  <si>
    <t>2022-12</t>
  </si>
  <si>
    <t>1354/136491.14</t>
  </si>
  <si>
    <t>1355/136596.98</t>
  </si>
  <si>
    <t>万科金色里程</t>
  </si>
  <si>
    <t>海南万科企业管理有限公司</t>
  </si>
  <si>
    <t>2021-12</t>
  </si>
  <si>
    <r>
      <rPr>
        <sz val="10"/>
        <color theme="1"/>
        <rFont val="Times New Roman"/>
        <charset val="134"/>
      </rPr>
      <t>2022-4-22--</t>
    </r>
    <r>
      <rPr>
        <sz val="10"/>
        <color theme="1"/>
        <rFont val="宋体"/>
        <charset val="134"/>
      </rPr>
      <t>现在</t>
    </r>
  </si>
  <si>
    <t>1381/147556</t>
  </si>
  <si>
    <t>1432/152869</t>
  </si>
  <si>
    <r>
      <rPr>
        <sz val="10"/>
        <color theme="1"/>
        <rFont val="Times New Roman"/>
        <charset val="134"/>
      </rPr>
      <t>2023</t>
    </r>
    <r>
      <rPr>
        <sz val="10"/>
        <color theme="1"/>
        <rFont val="宋体"/>
        <charset val="134"/>
      </rPr>
      <t>年</t>
    </r>
  </si>
  <si>
    <t>中交海棠仕家</t>
  </si>
  <si>
    <t>海南中交海投房地产开发有限公司</t>
  </si>
  <si>
    <t>2020-11</t>
  </si>
  <si>
    <t>2023-7-10--7-30</t>
  </si>
  <si>
    <r>
      <rPr>
        <sz val="10"/>
        <color theme="1"/>
        <rFont val="Times New Roman"/>
        <charset val="134"/>
      </rPr>
      <t>2024-1</t>
    </r>
    <r>
      <rPr>
        <sz val="10"/>
        <color theme="1"/>
        <rFont val="宋体"/>
        <charset val="134"/>
      </rPr>
      <t>和</t>
    </r>
    <r>
      <rPr>
        <sz val="10"/>
        <color theme="1"/>
        <rFont val="Times New Roman"/>
        <charset val="134"/>
      </rPr>
      <t>2024-5</t>
    </r>
  </si>
  <si>
    <t>490/57286.52</t>
  </si>
  <si>
    <r>
      <rPr>
        <sz val="10"/>
        <rFont val="宋体"/>
        <charset val="134"/>
      </rPr>
      <t>保利碧桂园</t>
    </r>
    <r>
      <rPr>
        <sz val="10"/>
        <rFont val="Times New Roman"/>
        <charset val="134"/>
      </rPr>
      <t>.</t>
    </r>
    <r>
      <rPr>
        <sz val="10"/>
        <rFont val="宋体"/>
        <charset val="134"/>
      </rPr>
      <t>栖麓安居房</t>
    </r>
  </si>
  <si>
    <t>三亚不夜城置业有限公司</t>
  </si>
  <si>
    <t>2023-2-25--3-8</t>
  </si>
  <si>
    <r>
      <rPr>
        <sz val="8"/>
        <color theme="1"/>
        <rFont val="Times New Roman"/>
        <charset val="134"/>
      </rPr>
      <t>13</t>
    </r>
    <r>
      <rPr>
        <sz val="8"/>
        <color theme="1"/>
        <rFont val="宋体"/>
        <charset val="134"/>
      </rPr>
      <t>地块</t>
    </r>
    <r>
      <rPr>
        <sz val="8"/>
        <color theme="1"/>
        <rFont val="Times New Roman"/>
        <charset val="134"/>
      </rPr>
      <t>2023</t>
    </r>
    <r>
      <rPr>
        <sz val="8"/>
        <color theme="1"/>
        <rFont val="宋体"/>
        <charset val="134"/>
      </rPr>
      <t>年，其余地块</t>
    </r>
    <r>
      <rPr>
        <sz val="8"/>
        <color theme="1"/>
        <rFont val="Times New Roman"/>
        <charset val="134"/>
      </rPr>
      <t>2024-6</t>
    </r>
  </si>
  <si>
    <t>2865/262608.68</t>
  </si>
  <si>
    <t>2871/263226.51</t>
  </si>
  <si>
    <t>万科公园里</t>
  </si>
  <si>
    <t>2023-6-1--6-10</t>
  </si>
  <si>
    <t>2024-6-30</t>
  </si>
  <si>
    <t>八期存量房转安居房</t>
  </si>
  <si>
    <t>三亚市城投置业有限公司</t>
  </si>
  <si>
    <t>2023.12</t>
  </si>
  <si>
    <t>2023-11</t>
  </si>
  <si>
    <t>2023</t>
  </si>
  <si>
    <t>万科璞悦山</t>
  </si>
  <si>
    <t>2023-9-20--10-7</t>
  </si>
  <si>
    <t>41826.91</t>
  </si>
  <si>
    <t>249/31398.45</t>
  </si>
  <si>
    <t>300/37886.96</t>
  </si>
  <si>
    <t>2024年</t>
  </si>
  <si>
    <t>保利栖澜海</t>
  </si>
  <si>
    <t>三亚保鸿实业发展有限公司</t>
  </si>
  <si>
    <t>2024-3-12--17</t>
  </si>
  <si>
    <t>2024-12-30/
2025-1-10</t>
  </si>
  <si>
    <t>81212.62</t>
  </si>
  <si>
    <t>715/81082.5</t>
  </si>
  <si>
    <t>716/81212.81</t>
  </si>
  <si>
    <t>万科公园畔</t>
  </si>
  <si>
    <t>2023-8</t>
  </si>
  <si>
    <t>2025-3</t>
  </si>
  <si>
    <t>46873.88</t>
  </si>
  <si>
    <t>424/46873.88</t>
  </si>
  <si>
    <t>三亚赛克食品有限公司棚改安置项目（芙蓉家园）</t>
  </si>
  <si>
    <t>三亚赛克食品有限公司</t>
  </si>
  <si>
    <t>2021-10-22</t>
  </si>
  <si>
    <t>2024-3-30--4-18</t>
  </si>
  <si>
    <t>2025-2-22</t>
  </si>
  <si>
    <t>53049.96</t>
  </si>
  <si>
    <t>348/34817.58</t>
  </si>
  <si>
    <t>365/36392.85</t>
  </si>
  <si>
    <t>栖山雨茗</t>
  </si>
  <si>
    <t>三亚保岭投资发展有限公司</t>
  </si>
  <si>
    <t>2024-1</t>
  </si>
  <si>
    <t>2024-6-8--6-17</t>
  </si>
  <si>
    <t>2025-7</t>
  </si>
  <si>
    <t>1515/169012.19</t>
  </si>
  <si>
    <t>1534/171158.58</t>
  </si>
  <si>
    <t>地中海项目</t>
  </si>
  <si>
    <t>三亚市瑞和纺织业有限公司</t>
  </si>
  <si>
    <t>2012.11</t>
  </si>
  <si>
    <t>2021.02</t>
  </si>
  <si>
    <t>2021.10</t>
  </si>
  <si>
    <t>中铁建海语
东岸</t>
  </si>
  <si>
    <t>三亚中铁建海悦发展有限公司</t>
  </si>
  <si>
    <t>2021.3.9</t>
  </si>
  <si>
    <t>2024.07</t>
  </si>
  <si>
    <t>2025.3.30</t>
  </si>
  <si>
    <t>城投·佳苑</t>
  </si>
  <si>
    <t>三亚城投有限公司</t>
  </si>
  <si>
    <t>2022.11</t>
  </si>
  <si>
    <t>2024.8.14</t>
  </si>
  <si>
    <t>待定</t>
  </si>
  <si>
    <t>（含队总套数28套）面积6031.14</t>
  </si>
  <si>
    <t>中粮·铂悦居安居房</t>
  </si>
  <si>
    <t>中粮嘉悦开发建设有限公司</t>
  </si>
  <si>
    <t>2021.5.11</t>
  </si>
  <si>
    <t>2024.10.16</t>
  </si>
  <si>
    <t>2025.3.25</t>
  </si>
  <si>
    <t>221/24146.49</t>
  </si>
  <si>
    <t>222/24264.98</t>
  </si>
  <si>
    <t>无新增，退一套已网签，一套以前年度已配售未签订过网签合同</t>
  </si>
  <si>
    <t>高知园西区二期教师安居房项目（三亚学院）</t>
  </si>
  <si>
    <t>424（总套数794，已建设424，未开工370）</t>
  </si>
  <si>
    <t>148
（2024-2025年已分配140套）</t>
  </si>
  <si>
    <t xml:space="preserve"> </t>
  </si>
  <si>
    <t>2025年</t>
  </si>
  <si>
    <t>新浪创意港（一期）YK09-06-02地块，推广名：慧远美林郡</t>
  </si>
  <si>
    <t>海南慧远产城置业有限责任公司</t>
  </si>
  <si>
    <t>2023.08.07</t>
  </si>
  <si>
    <t>2025.01.01</t>
  </si>
  <si>
    <t>2025.12-2026.01</t>
  </si>
  <si>
    <t>35/3217.65</t>
  </si>
  <si>
    <t>40/3675.2</t>
  </si>
  <si>
    <t>中绿馨海华府
（馨海华府）</t>
  </si>
  <si>
    <t>由安徽建工三建集团有限公司建设</t>
  </si>
  <si>
    <t>2025.03.21</t>
  </si>
  <si>
    <t>2025.9.20</t>
  </si>
  <si>
    <t>2026.5.23</t>
  </si>
  <si>
    <t>281/32479.46</t>
  </si>
  <si>
    <t>290/33511.96</t>
  </si>
  <si>
    <t>1、新增套数方面：1-6月新增22套，因退6套房，因此1-6月新增22-6=16套；
2、已配售面积方面：6套退房面积707.86㎡，已配售面积=36007.44-707.86=35299.58㎡.
3、已分配方面：退6套，因此已分配311-6=305套。
4、剩余方面：退6套，因此剩余73+6=79
5、网签备案方面：该6套房还未网签，网签数据不变。290套网签中含1套因变更合同，撤销1套网签，撤销网签面积为120.24㎡。</t>
  </si>
  <si>
    <t>中交·学府雅郡（推广名：中房·学府雅郡）</t>
  </si>
  <si>
    <t>由三亚中都置业管理有限公司建设。</t>
  </si>
  <si>
    <t>2024.5.22</t>
  </si>
  <si>
    <t>2025.09.27</t>
  </si>
  <si>
    <t>2026.7.31</t>
  </si>
  <si>
    <t>705/81500.54</t>
  </si>
  <si>
    <t xml:space="preserve">配售方案：第二批次：15套热海源，第三批19套，44套卫健委，45套教育局，469套面向群众，共计592套。
</t>
  </si>
  <si>
    <t>招商海琴</t>
  </si>
  <si>
    <t>2025.01.05</t>
  </si>
  <si>
    <t>2025.06.05</t>
  </si>
  <si>
    <t>2026.07.30</t>
  </si>
  <si>
    <t>晋润园</t>
  </si>
  <si>
    <t>三亚东吉水产食品有限公司</t>
  </si>
  <si>
    <t>2017.12.10</t>
  </si>
  <si>
    <t xml:space="preserve">2026.3.17–3.19 </t>
  </si>
  <si>
    <t>2026.6.30</t>
  </si>
  <si>
    <t>37/3121.91</t>
  </si>
  <si>
    <t>48/4069.99</t>
  </si>
  <si>
    <t>总计</t>
  </si>
  <si>
    <t>因晋润园由121套增加到126套，因此总数为24833+5=24838</t>
  </si>
  <si>
    <t>6月</t>
  </si>
  <si>
    <t>1-6月共新增1373套，因学府雅郡的数据有误，由582套改为592套，城投佳苑由13套改为14套，因此1-6月共新增1373+10+1=1384套</t>
  </si>
  <si>
    <t>1-6月已分配23807套</t>
  </si>
  <si>
    <t>本月退6套</t>
  </si>
  <si>
    <t>本月退房：6套馨海华府+1套中粮+3套晋润园退3套+城投退2套=6+1+3+2=12套</t>
  </si>
  <si>
    <t>城投佳苑已分配65套，改为63套，因此已分配减2套，中粮退1套，馨海华府退6套，晋润园因总套数由121套改为126套，剩余套数由70套改为78套，剩余增加8套（含3套退）。因此剩余套数需增加2+1+6+8=17套。</t>
  </si>
  <si>
    <t>中铁新增1套</t>
  </si>
  <si>
    <t>1月-7月24日共新增1378套</t>
  </si>
  <si>
    <t>1月-7月24日共已分配23796套</t>
  </si>
  <si>
    <t>三亚市9个安居房项目信息</t>
  </si>
  <si>
    <t>区域</t>
  </si>
  <si>
    <t>建筑面积</t>
  </si>
  <si>
    <t>项目销售均价</t>
  </si>
  <si>
    <t>项目地址</t>
  </si>
  <si>
    <t>开发企业</t>
  </si>
  <si>
    <t>线下登记地址</t>
  </si>
  <si>
    <r>
      <rPr>
        <sz val="10"/>
        <color theme="1"/>
        <rFont val="宋体"/>
        <charset val="134"/>
      </rPr>
      <t>天涯区</t>
    </r>
  </si>
  <si>
    <r>
      <rPr>
        <sz val="10"/>
        <rFont val="宋体"/>
        <charset val="134"/>
      </rPr>
      <t>保利栖麓安居房</t>
    </r>
  </si>
  <si>
    <r>
      <rPr>
        <sz val="10"/>
        <color theme="1"/>
        <rFont val="Times New Roman"/>
        <charset val="134"/>
      </rPr>
      <t>98-99</t>
    </r>
    <r>
      <rPr>
        <sz val="10"/>
        <color theme="1"/>
        <rFont val="宋体"/>
        <charset val="134"/>
      </rPr>
      <t>㎡</t>
    </r>
  </si>
  <si>
    <r>
      <rPr>
        <sz val="10"/>
        <color theme="1"/>
        <rFont val="Times New Roman"/>
        <charset val="134"/>
      </rPr>
      <t>13900</t>
    </r>
    <r>
      <rPr>
        <sz val="10"/>
        <color theme="1"/>
        <rFont val="宋体"/>
        <charset val="134"/>
      </rPr>
      <t>元</t>
    </r>
    <r>
      <rPr>
        <sz val="10"/>
        <color theme="1"/>
        <rFont val="Times New Roman"/>
        <charset val="134"/>
      </rPr>
      <t>/</t>
    </r>
    <r>
      <rPr>
        <sz val="10"/>
        <color theme="1"/>
        <rFont val="宋体"/>
        <charset val="134"/>
      </rPr>
      <t>㎡</t>
    </r>
  </si>
  <si>
    <t>天涯区抱坡新城海新二街</t>
  </si>
  <si>
    <t>三亚合俊实业发展有限公司</t>
  </si>
  <si>
    <r>
      <rPr>
        <sz val="10"/>
        <color theme="1"/>
        <rFont val="宋体"/>
        <charset val="134"/>
      </rPr>
      <t>地址：三亚市天涯区抱坡新城保利栖麓</t>
    </r>
    <r>
      <rPr>
        <sz val="10"/>
        <color rgb="FF171A1D"/>
        <rFont val="Times New Roman"/>
        <charset val="134"/>
      </rPr>
      <t>14</t>
    </r>
    <r>
      <rPr>
        <sz val="10"/>
        <color rgb="FF171A1D"/>
        <rFont val="宋体"/>
        <charset val="134"/>
      </rPr>
      <t>地块</t>
    </r>
    <r>
      <rPr>
        <sz val="10"/>
        <color rgb="FF171A1D"/>
        <rFont val="Times New Roman"/>
        <charset val="134"/>
      </rPr>
      <t>7-110</t>
    </r>
    <r>
      <rPr>
        <sz val="10"/>
        <color rgb="FF171A1D"/>
        <rFont val="宋体"/>
        <charset val="134"/>
      </rPr>
      <t>商铺接待中心（幼儿园旁）</t>
    </r>
    <r>
      <rPr>
        <sz val="10"/>
        <color rgb="FF171A1D"/>
        <rFont val="Times New Roman"/>
        <charset val="134"/>
      </rPr>
      <t xml:space="preserve">                       </t>
    </r>
    <r>
      <rPr>
        <sz val="10"/>
        <color rgb="FF171A1D"/>
        <rFont val="宋体"/>
        <charset val="134"/>
      </rPr>
      <t>联系电话：</t>
    </r>
    <r>
      <rPr>
        <sz val="10"/>
        <color rgb="FF171A1D"/>
        <rFont val="Times New Roman"/>
        <charset val="134"/>
      </rPr>
      <t>18117759626</t>
    </r>
  </si>
  <si>
    <r>
      <rPr>
        <sz val="10"/>
        <rFont val="宋体"/>
        <charset val="134"/>
      </rPr>
      <t>中绿馨海华府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（馨海华府）</t>
    </r>
  </si>
  <si>
    <r>
      <rPr>
        <sz val="10"/>
        <color theme="1"/>
        <rFont val="Times New Roman"/>
        <charset val="134"/>
      </rPr>
      <t>107.120</t>
    </r>
    <r>
      <rPr>
        <sz val="10"/>
        <color theme="1"/>
        <rFont val="宋体"/>
        <charset val="134"/>
      </rPr>
      <t>㎡</t>
    </r>
  </si>
  <si>
    <r>
      <rPr>
        <sz val="10"/>
        <color theme="1"/>
        <rFont val="Times New Roman"/>
        <charset val="134"/>
      </rPr>
      <t>13100</t>
    </r>
    <r>
      <rPr>
        <sz val="10"/>
        <color theme="1"/>
        <rFont val="宋体"/>
        <charset val="134"/>
      </rPr>
      <t>元</t>
    </r>
    <r>
      <rPr>
        <sz val="10"/>
        <color theme="1"/>
        <rFont val="Times New Roman"/>
        <charset val="134"/>
      </rPr>
      <t>/</t>
    </r>
    <r>
      <rPr>
        <sz val="10"/>
        <color theme="1"/>
        <rFont val="宋体"/>
        <charset val="134"/>
      </rPr>
      <t>㎡</t>
    </r>
  </si>
  <si>
    <r>
      <rPr>
        <sz val="10"/>
        <color theme="1"/>
        <rFont val="宋体"/>
        <charset val="134"/>
      </rPr>
      <t>天涯区海榆西路南侧、凤凰路</t>
    </r>
  </si>
  <si>
    <r>
      <rPr>
        <sz val="10"/>
        <color theme="1"/>
        <rFont val="宋体"/>
        <charset val="134"/>
      </rPr>
      <t>三亚中绿园房地产有限公司</t>
    </r>
  </si>
  <si>
    <r>
      <rPr>
        <sz val="10"/>
        <color theme="1"/>
        <rFont val="宋体"/>
        <charset val="134"/>
      </rPr>
      <t>地址：天涯区新城东路</t>
    </r>
    <r>
      <rPr>
        <sz val="10"/>
        <color theme="1"/>
        <rFont val="Times New Roman"/>
        <charset val="134"/>
      </rPr>
      <t>27</t>
    </r>
    <r>
      <rPr>
        <sz val="10"/>
        <color theme="1"/>
        <rFont val="宋体"/>
        <charset val="134"/>
      </rPr>
      <t>号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联系电话：</t>
    </r>
    <r>
      <rPr>
        <sz val="10"/>
        <color theme="1"/>
        <rFont val="Times New Roman"/>
        <charset val="134"/>
      </rPr>
      <t>0898-88881111</t>
    </r>
  </si>
  <si>
    <r>
      <rPr>
        <sz val="10"/>
        <rFont val="宋体"/>
        <charset val="134"/>
      </rPr>
      <t>晋润园</t>
    </r>
  </si>
  <si>
    <r>
      <rPr>
        <sz val="10"/>
        <color theme="1"/>
        <rFont val="Times New Roman"/>
        <charset val="134"/>
      </rPr>
      <t>81-89</t>
    </r>
    <r>
      <rPr>
        <sz val="10"/>
        <color theme="1"/>
        <rFont val="宋体"/>
        <charset val="134"/>
      </rPr>
      <t>㎡</t>
    </r>
  </si>
  <si>
    <r>
      <rPr>
        <sz val="10"/>
        <color theme="1"/>
        <rFont val="Times New Roman"/>
        <charset val="134"/>
      </rPr>
      <t>15800</t>
    </r>
    <r>
      <rPr>
        <sz val="10"/>
        <color theme="1"/>
        <rFont val="宋体"/>
        <charset val="134"/>
      </rPr>
      <t>元</t>
    </r>
    <r>
      <rPr>
        <sz val="10"/>
        <color theme="1"/>
        <rFont val="Times New Roman"/>
        <charset val="134"/>
      </rPr>
      <t>/</t>
    </r>
    <r>
      <rPr>
        <sz val="10"/>
        <color theme="1"/>
        <rFont val="宋体"/>
        <charset val="134"/>
      </rPr>
      <t>㎡</t>
    </r>
  </si>
  <si>
    <r>
      <rPr>
        <sz val="10"/>
        <color theme="1"/>
        <rFont val="宋体"/>
        <charset val="134"/>
      </rPr>
      <t>天涯区工业园路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号</t>
    </r>
  </si>
  <si>
    <r>
      <rPr>
        <sz val="10"/>
        <color theme="1"/>
        <rFont val="宋体"/>
        <charset val="134"/>
      </rPr>
      <t>三亚东吉水产食品有限公司</t>
    </r>
  </si>
  <si>
    <r>
      <rPr>
        <sz val="10"/>
        <color theme="1"/>
        <rFont val="宋体"/>
        <charset val="134"/>
      </rPr>
      <t>地址：天涯区工业园路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号，晋润园项目</t>
    </r>
    <r>
      <rPr>
        <sz val="10"/>
        <color theme="1"/>
        <rFont val="Times New Roman"/>
        <charset val="134"/>
      </rPr>
      <t>10</t>
    </r>
    <r>
      <rPr>
        <sz val="10"/>
        <color theme="1"/>
        <rFont val="宋体"/>
        <charset val="134"/>
      </rPr>
      <t>号楼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号商铺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联系方式：</t>
    </r>
    <r>
      <rPr>
        <sz val="10"/>
        <color theme="1"/>
        <rFont val="Times New Roman"/>
        <charset val="134"/>
      </rPr>
      <t>0898-88349946</t>
    </r>
  </si>
  <si>
    <r>
      <rPr>
        <sz val="10"/>
        <color theme="1"/>
        <rFont val="宋体"/>
        <charset val="134"/>
      </rPr>
      <t>吉阳区</t>
    </r>
  </si>
  <si>
    <r>
      <rPr>
        <sz val="10"/>
        <rFont val="宋体"/>
        <charset val="134"/>
      </rPr>
      <t>同心家园八期存量房转安居房</t>
    </r>
  </si>
  <si>
    <r>
      <rPr>
        <sz val="10"/>
        <color theme="1"/>
        <rFont val="Times New Roman"/>
        <charset val="134"/>
      </rPr>
      <t>125.29</t>
    </r>
    <r>
      <rPr>
        <sz val="10"/>
        <color theme="1"/>
        <rFont val="宋体"/>
        <charset val="134"/>
      </rPr>
      <t>㎡</t>
    </r>
  </si>
  <si>
    <r>
      <rPr>
        <sz val="10"/>
        <color theme="1"/>
        <rFont val="Times New Roman"/>
        <charset val="134"/>
      </rPr>
      <t>12899</t>
    </r>
    <r>
      <rPr>
        <sz val="10"/>
        <color theme="1"/>
        <rFont val="宋体"/>
        <charset val="134"/>
      </rPr>
      <t>元</t>
    </r>
    <r>
      <rPr>
        <sz val="10"/>
        <color theme="1"/>
        <rFont val="Times New Roman"/>
        <charset val="134"/>
      </rPr>
      <t>/</t>
    </r>
    <r>
      <rPr>
        <sz val="10"/>
        <color theme="1"/>
        <rFont val="宋体"/>
        <charset val="134"/>
      </rPr>
      <t>㎡</t>
    </r>
  </si>
  <si>
    <r>
      <rPr>
        <sz val="10"/>
        <color theme="1"/>
        <rFont val="宋体"/>
        <charset val="134"/>
      </rPr>
      <t>吉阳区干沟路</t>
    </r>
  </si>
  <si>
    <r>
      <rPr>
        <sz val="10"/>
        <color theme="1"/>
        <rFont val="宋体"/>
        <charset val="134"/>
      </rPr>
      <t>三亚市城投置业有限公司</t>
    </r>
  </si>
  <si>
    <r>
      <rPr>
        <sz val="10"/>
        <color theme="1"/>
        <rFont val="宋体"/>
        <charset val="134"/>
      </rPr>
      <t>地址：吉阳区干沟路同心家园八期</t>
    </r>
    <r>
      <rPr>
        <sz val="10"/>
        <color theme="1"/>
        <rFont val="Times New Roman"/>
        <charset val="134"/>
      </rPr>
      <t>10</t>
    </r>
    <r>
      <rPr>
        <sz val="10"/>
        <color theme="1"/>
        <rFont val="宋体"/>
        <charset val="134"/>
      </rPr>
      <t>栋</t>
    </r>
    <r>
      <rPr>
        <sz val="10"/>
        <color theme="1"/>
        <rFont val="Times New Roman"/>
        <charset val="134"/>
      </rPr>
      <t>B</t>
    </r>
    <r>
      <rPr>
        <sz val="10"/>
        <color theme="1"/>
        <rFont val="宋体"/>
        <charset val="134"/>
      </rPr>
      <t>单元</t>
    </r>
    <r>
      <rPr>
        <sz val="10"/>
        <color theme="1"/>
        <rFont val="Times New Roman"/>
        <charset val="134"/>
      </rPr>
      <t>2202</t>
    </r>
    <r>
      <rPr>
        <sz val="10"/>
        <color theme="1"/>
        <rFont val="宋体"/>
        <charset val="134"/>
      </rPr>
      <t>房</t>
    </r>
    <r>
      <rPr>
        <sz val="10"/>
        <color theme="1"/>
        <rFont val="Times New Roman"/>
        <charset val="134"/>
      </rPr>
      <t xml:space="preserve">         </t>
    </r>
    <r>
      <rPr>
        <sz val="10"/>
        <color theme="1"/>
        <rFont val="宋体"/>
        <charset val="134"/>
      </rPr>
      <t>联系方式：</t>
    </r>
    <r>
      <rPr>
        <sz val="10"/>
        <color theme="1"/>
        <rFont val="Times New Roman"/>
        <charset val="134"/>
      </rPr>
      <t>13111921550</t>
    </r>
  </si>
  <si>
    <r>
      <rPr>
        <sz val="10"/>
        <color theme="1"/>
        <rFont val="宋体"/>
        <charset val="134"/>
      </rPr>
      <t>简装，使用痕迹明显（样板间开放日期</t>
    </r>
    <r>
      <rPr>
        <sz val="10"/>
        <color theme="1"/>
        <rFont val="Times New Roman"/>
        <charset val="134"/>
      </rPr>
      <t>2026.10.19-2026.10.21</t>
    </r>
    <r>
      <rPr>
        <sz val="10"/>
        <color theme="1"/>
        <rFont val="宋体"/>
        <charset val="134"/>
      </rPr>
      <t>；时间：</t>
    </r>
    <r>
      <rPr>
        <sz val="10"/>
        <color theme="1"/>
        <rFont val="Times New Roman"/>
        <charset val="134"/>
      </rPr>
      <t>8</t>
    </r>
    <r>
      <rPr>
        <sz val="10"/>
        <color theme="1"/>
        <rFont val="宋体"/>
        <charset val="134"/>
      </rPr>
      <t>：</t>
    </r>
    <r>
      <rPr>
        <sz val="10"/>
        <color theme="1"/>
        <rFont val="Times New Roman"/>
        <charset val="134"/>
      </rPr>
      <t>00-20</t>
    </r>
    <r>
      <rPr>
        <sz val="10"/>
        <color theme="1"/>
        <rFont val="宋体"/>
        <charset val="134"/>
      </rPr>
      <t>：</t>
    </r>
    <r>
      <rPr>
        <sz val="10"/>
        <color theme="1"/>
        <rFont val="Times New Roman"/>
        <charset val="134"/>
      </rPr>
      <t>00</t>
    </r>
    <r>
      <rPr>
        <sz val="10"/>
        <color theme="1"/>
        <rFont val="宋体"/>
        <charset val="134"/>
      </rPr>
      <t>）</t>
    </r>
  </si>
  <si>
    <r>
      <rPr>
        <sz val="10"/>
        <rFont val="宋体"/>
        <charset val="134"/>
      </rPr>
      <t>同心家园五期存量房转安居房</t>
    </r>
  </si>
  <si>
    <r>
      <rPr>
        <sz val="10"/>
        <color theme="1"/>
        <rFont val="Times New Roman"/>
        <charset val="134"/>
      </rPr>
      <t>96.33</t>
    </r>
    <r>
      <rPr>
        <sz val="10"/>
        <color theme="1"/>
        <rFont val="宋体"/>
        <charset val="134"/>
      </rPr>
      <t>㎡</t>
    </r>
  </si>
  <si>
    <r>
      <rPr>
        <sz val="10"/>
        <color theme="1"/>
        <rFont val="Times New Roman"/>
        <charset val="134"/>
      </rPr>
      <t>12166</t>
    </r>
    <r>
      <rPr>
        <sz val="10"/>
        <color theme="1"/>
        <rFont val="宋体"/>
        <charset val="134"/>
      </rPr>
      <t>元</t>
    </r>
    <r>
      <rPr>
        <sz val="10"/>
        <color theme="1"/>
        <rFont val="Times New Roman"/>
        <charset val="134"/>
      </rPr>
      <t>/</t>
    </r>
    <r>
      <rPr>
        <sz val="10"/>
        <color theme="1"/>
        <rFont val="宋体"/>
        <charset val="134"/>
      </rPr>
      <t>㎡</t>
    </r>
  </si>
  <si>
    <r>
      <rPr>
        <sz val="10"/>
        <color theme="1"/>
        <rFont val="宋体"/>
        <charset val="134"/>
      </rPr>
      <t>吉阳区海螺西路</t>
    </r>
    <r>
      <rPr>
        <sz val="10"/>
        <color theme="1"/>
        <rFont val="Times New Roman"/>
        <charset val="134"/>
      </rPr>
      <t>5</t>
    </r>
    <r>
      <rPr>
        <sz val="10"/>
        <color theme="1"/>
        <rFont val="宋体"/>
        <charset val="134"/>
      </rPr>
      <t>号</t>
    </r>
  </si>
  <si>
    <r>
      <rPr>
        <sz val="10"/>
        <color theme="1"/>
        <rFont val="宋体"/>
        <charset val="134"/>
      </rPr>
      <t>地址：吉阳区海螺西路</t>
    </r>
    <r>
      <rPr>
        <sz val="10"/>
        <color theme="1"/>
        <rFont val="Times New Roman"/>
        <charset val="134"/>
      </rPr>
      <t>5</t>
    </r>
    <r>
      <rPr>
        <sz val="10"/>
        <color theme="1"/>
        <rFont val="宋体"/>
        <charset val="134"/>
      </rPr>
      <t>号同心家园五期南区</t>
    </r>
    <r>
      <rPr>
        <sz val="10"/>
        <color theme="1"/>
        <rFont val="Times New Roman"/>
        <charset val="134"/>
      </rPr>
      <t>24</t>
    </r>
    <r>
      <rPr>
        <sz val="10"/>
        <color theme="1"/>
        <rFont val="宋体"/>
        <charset val="134"/>
      </rPr>
      <t>栋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楼</t>
    </r>
    <r>
      <rPr>
        <sz val="10"/>
        <color theme="1"/>
        <rFont val="Times New Roman"/>
        <charset val="134"/>
      </rPr>
      <t>104</t>
    </r>
    <r>
      <rPr>
        <sz val="10"/>
        <color theme="1"/>
        <rFont val="宋体"/>
        <charset val="134"/>
      </rPr>
      <t>房联系方式：</t>
    </r>
    <r>
      <rPr>
        <sz val="10"/>
        <color theme="1"/>
        <rFont val="Times New Roman"/>
        <charset val="134"/>
      </rPr>
      <t>18889869677</t>
    </r>
  </si>
  <si>
    <r>
      <rPr>
        <sz val="10"/>
        <rFont val="宋体"/>
        <charset val="134"/>
      </rPr>
      <t>芙蓉家园</t>
    </r>
  </si>
  <si>
    <r>
      <rPr>
        <sz val="10"/>
        <color theme="1"/>
        <rFont val="Times New Roman"/>
        <charset val="134"/>
      </rPr>
      <t>88-120</t>
    </r>
    <r>
      <rPr>
        <sz val="10"/>
        <color theme="1"/>
        <rFont val="宋体"/>
        <charset val="134"/>
      </rPr>
      <t>㎡</t>
    </r>
  </si>
  <si>
    <r>
      <rPr>
        <sz val="10"/>
        <color theme="1"/>
        <rFont val="Times New Roman"/>
        <charset val="134"/>
      </rPr>
      <t>14500</t>
    </r>
    <r>
      <rPr>
        <sz val="10"/>
        <color theme="1"/>
        <rFont val="宋体"/>
        <charset val="134"/>
      </rPr>
      <t>元</t>
    </r>
    <r>
      <rPr>
        <sz val="10"/>
        <color theme="1"/>
        <rFont val="Times New Roman"/>
        <charset val="134"/>
      </rPr>
      <t>/</t>
    </r>
    <r>
      <rPr>
        <sz val="10"/>
        <color theme="1"/>
        <rFont val="宋体"/>
        <charset val="134"/>
      </rPr>
      <t>㎡</t>
    </r>
  </si>
  <si>
    <r>
      <rPr>
        <sz val="10"/>
        <color theme="1"/>
        <rFont val="宋体"/>
        <charset val="134"/>
      </rPr>
      <t>吉阳区荔枝沟南丁路</t>
    </r>
    <r>
      <rPr>
        <sz val="10"/>
        <color theme="1"/>
        <rFont val="Times New Roman"/>
        <charset val="134"/>
      </rPr>
      <t>2</t>
    </r>
    <r>
      <rPr>
        <sz val="10"/>
        <color theme="1"/>
        <rFont val="宋体"/>
        <charset val="134"/>
      </rPr>
      <t>号</t>
    </r>
  </si>
  <si>
    <r>
      <rPr>
        <sz val="10"/>
        <color theme="1"/>
        <rFont val="宋体"/>
        <charset val="134"/>
      </rPr>
      <t>三亚赛克食品有限公司</t>
    </r>
  </si>
  <si>
    <r>
      <rPr>
        <sz val="10"/>
        <color theme="1"/>
        <rFont val="宋体"/>
        <charset val="134"/>
      </rPr>
      <t>地址：吉阳区荔枝沟社区封塘路</t>
    </r>
    <r>
      <rPr>
        <sz val="10"/>
        <color theme="1"/>
        <rFont val="Times New Roman"/>
        <charset val="134"/>
      </rPr>
      <t>5</t>
    </r>
    <r>
      <rPr>
        <sz val="10"/>
        <color theme="1"/>
        <rFont val="宋体"/>
        <charset val="134"/>
      </rPr>
      <t>号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联系方式：</t>
    </r>
    <r>
      <rPr>
        <sz val="10"/>
        <color theme="1"/>
        <rFont val="Times New Roman"/>
        <charset val="134"/>
      </rPr>
      <t>0898-88869991</t>
    </r>
  </si>
  <si>
    <r>
      <rPr>
        <sz val="10"/>
        <rFont val="宋体"/>
        <charset val="134"/>
      </rPr>
      <t>栖山雨茗</t>
    </r>
  </si>
  <si>
    <r>
      <rPr>
        <sz val="10"/>
        <color theme="1"/>
        <rFont val="Times New Roman"/>
        <charset val="134"/>
      </rPr>
      <t>118.99-119.28</t>
    </r>
    <r>
      <rPr>
        <sz val="10"/>
        <color theme="1"/>
        <rFont val="宋体"/>
        <charset val="134"/>
      </rPr>
      <t>㎡</t>
    </r>
  </si>
  <si>
    <r>
      <rPr>
        <sz val="10"/>
        <color theme="1"/>
        <rFont val="Times New Roman"/>
        <charset val="134"/>
      </rPr>
      <t>14100</t>
    </r>
    <r>
      <rPr>
        <sz val="10"/>
        <color theme="1"/>
        <rFont val="宋体"/>
        <charset val="134"/>
      </rPr>
      <t>元</t>
    </r>
    <r>
      <rPr>
        <sz val="10"/>
        <color theme="1"/>
        <rFont val="Times New Roman"/>
        <charset val="134"/>
      </rPr>
      <t>/</t>
    </r>
    <r>
      <rPr>
        <sz val="10"/>
        <color theme="1"/>
        <rFont val="宋体"/>
        <charset val="134"/>
      </rPr>
      <t>㎡</t>
    </r>
  </si>
  <si>
    <r>
      <rPr>
        <sz val="10"/>
        <color theme="1"/>
        <rFont val="宋体"/>
        <charset val="134"/>
      </rPr>
      <t>吉阳区落笔洞路北侧温泉二路</t>
    </r>
  </si>
  <si>
    <r>
      <rPr>
        <sz val="10"/>
        <color theme="1"/>
        <rFont val="宋体"/>
        <charset val="134"/>
      </rPr>
      <t>三亚保岭投资发展有限公司</t>
    </r>
  </si>
  <si>
    <r>
      <rPr>
        <sz val="10"/>
        <color theme="1"/>
        <rFont val="宋体"/>
        <charset val="134"/>
      </rPr>
      <t>地址：三亚市天涯区抱坡新城保利栖麓</t>
    </r>
    <r>
      <rPr>
        <sz val="10"/>
        <color rgb="FF171A1D"/>
        <rFont val="Times New Roman"/>
        <charset val="134"/>
      </rPr>
      <t>14</t>
    </r>
    <r>
      <rPr>
        <sz val="10"/>
        <color rgb="FF171A1D"/>
        <rFont val="宋体"/>
        <charset val="134"/>
      </rPr>
      <t>地块</t>
    </r>
    <r>
      <rPr>
        <sz val="10"/>
        <color rgb="FF171A1D"/>
        <rFont val="Times New Roman"/>
        <charset val="134"/>
      </rPr>
      <t>7-110</t>
    </r>
    <r>
      <rPr>
        <sz val="10"/>
        <color rgb="FF171A1D"/>
        <rFont val="宋体"/>
        <charset val="134"/>
      </rPr>
      <t>商铺接待中心</t>
    </r>
    <r>
      <rPr>
        <sz val="10"/>
        <color rgb="FF171A1D"/>
        <rFont val="Times New Roman"/>
        <charset val="134"/>
      </rPr>
      <t xml:space="preserve">                   </t>
    </r>
    <r>
      <rPr>
        <sz val="10"/>
        <color rgb="FF171A1D"/>
        <rFont val="宋体"/>
        <charset val="134"/>
      </rPr>
      <t>联系方式：</t>
    </r>
    <r>
      <rPr>
        <sz val="10"/>
        <color rgb="FF171A1D"/>
        <rFont val="Times New Roman"/>
        <charset val="134"/>
      </rPr>
      <t>18117759626</t>
    </r>
  </si>
  <si>
    <r>
      <rPr>
        <sz val="10"/>
        <rFont val="宋体"/>
        <charset val="134"/>
      </rPr>
      <t>中铁建海语东岸</t>
    </r>
  </si>
  <si>
    <r>
      <rPr>
        <sz val="10"/>
        <color theme="1"/>
        <rFont val="Times New Roman"/>
        <charset val="134"/>
      </rPr>
      <t>99-119</t>
    </r>
    <r>
      <rPr>
        <sz val="10"/>
        <color theme="1"/>
        <rFont val="宋体"/>
        <charset val="134"/>
      </rPr>
      <t>㎡</t>
    </r>
  </si>
  <si>
    <r>
      <rPr>
        <sz val="10"/>
        <color theme="1"/>
        <rFont val="Times New Roman"/>
        <charset val="134"/>
      </rPr>
      <t>18500</t>
    </r>
    <r>
      <rPr>
        <sz val="10"/>
        <color theme="1"/>
        <rFont val="宋体"/>
        <charset val="134"/>
      </rPr>
      <t>元</t>
    </r>
    <r>
      <rPr>
        <sz val="10"/>
        <color theme="1"/>
        <rFont val="Times New Roman"/>
        <charset val="134"/>
      </rPr>
      <t>/</t>
    </r>
    <r>
      <rPr>
        <sz val="10"/>
        <color theme="1"/>
        <rFont val="宋体"/>
        <charset val="134"/>
      </rPr>
      <t>㎡</t>
    </r>
  </si>
  <si>
    <r>
      <rPr>
        <sz val="10"/>
        <color theme="1"/>
        <rFont val="宋体"/>
        <charset val="134"/>
      </rPr>
      <t>吉阳区迎宾路北侧东岸一路与铁轨路交汇处</t>
    </r>
  </si>
  <si>
    <r>
      <rPr>
        <sz val="10"/>
        <color theme="1"/>
        <rFont val="宋体"/>
        <charset val="134"/>
      </rPr>
      <t>三亚中铁建海悦发展有限公司</t>
    </r>
  </si>
  <si>
    <r>
      <rPr>
        <sz val="10"/>
        <color theme="1"/>
        <rFont val="宋体"/>
        <charset val="134"/>
      </rPr>
      <t>地址：吉阳区迎宾路北侧东岸中路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号海语东岸南区营销中心联系方式：</t>
    </r>
    <r>
      <rPr>
        <sz val="10"/>
        <color theme="1"/>
        <rFont val="Times New Roman"/>
        <charset val="134"/>
      </rPr>
      <t>18910951868</t>
    </r>
  </si>
  <si>
    <r>
      <rPr>
        <sz val="10"/>
        <rFont val="宋体"/>
        <charset val="134"/>
      </rPr>
      <t>城投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佳苑</t>
    </r>
  </si>
  <si>
    <r>
      <rPr>
        <sz val="10"/>
        <color theme="1"/>
        <rFont val="Times New Roman"/>
        <charset val="134"/>
      </rPr>
      <t>17100</t>
    </r>
    <r>
      <rPr>
        <sz val="10"/>
        <color theme="1"/>
        <rFont val="宋体"/>
        <charset val="134"/>
      </rPr>
      <t>元</t>
    </r>
    <r>
      <rPr>
        <sz val="10"/>
        <color theme="1"/>
        <rFont val="Times New Roman"/>
        <charset val="134"/>
      </rPr>
      <t>/</t>
    </r>
    <r>
      <rPr>
        <sz val="10"/>
        <color theme="1"/>
        <rFont val="宋体"/>
        <charset val="134"/>
      </rPr>
      <t>㎡</t>
    </r>
  </si>
  <si>
    <r>
      <rPr>
        <sz val="10"/>
        <color theme="1"/>
        <rFont val="宋体"/>
        <charset val="134"/>
      </rPr>
      <t>吉阳区硕园南路南侧</t>
    </r>
    <r>
      <rPr>
        <sz val="10"/>
        <color theme="1"/>
        <rFont val="Times New Roman"/>
        <charset val="134"/>
      </rPr>
      <t xml:space="preserve">            </t>
    </r>
    <r>
      <rPr>
        <sz val="10"/>
        <color theme="1"/>
        <rFont val="宋体"/>
        <charset val="134"/>
      </rPr>
      <t>（市妇幼保健院东北侧）</t>
    </r>
  </si>
  <si>
    <r>
      <rPr>
        <sz val="10"/>
        <color theme="1"/>
        <rFont val="宋体"/>
        <charset val="134"/>
      </rPr>
      <t>三亚城投有限公司</t>
    </r>
  </si>
  <si>
    <r>
      <rPr>
        <sz val="10"/>
        <color theme="1"/>
        <rFont val="宋体"/>
        <charset val="134"/>
      </rPr>
      <t>地址：吉阳区硕园南路南侧，妇幼保健院东北侧城投佳苑营销中心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联系方式：</t>
    </r>
    <r>
      <rPr>
        <sz val="10"/>
        <color theme="1"/>
        <rFont val="Times New Roman"/>
        <charset val="134"/>
      </rPr>
      <t>0898-88363840</t>
    </r>
  </si>
</sst>
</file>

<file path=xl/styles.xml><?xml version="1.0" encoding="utf-8"?>
<styleSheet xmlns="http://schemas.openxmlformats.org/spreadsheetml/2006/main">
  <numFmts count="36">
    <numFmt numFmtId="6" formatCode="&quot;￥&quot;#,##0;[Red]&quot;￥&quot;\-#,##0"/>
    <numFmt numFmtId="176" formatCode="mmmm\-yy"/>
    <numFmt numFmtId="24" formatCode="\$#,##0_);[Red]\(\$#,##0\)"/>
    <numFmt numFmtId="7" formatCode="&quot;￥&quot;#,##0.00;&quot;￥&quot;\-#,##0.00"/>
    <numFmt numFmtId="25" formatCode="\$#,##0.00_);\(\$#,##0.00\)"/>
    <numFmt numFmtId="26" formatCode="\$#,##0.00_);[Red]\(\$#,##0.00\)"/>
    <numFmt numFmtId="177" formatCode="[DBNum1]上午/下午h&quot;时&quot;mm&quot;分&quot;"/>
    <numFmt numFmtId="178" formatCode="mmmmm"/>
    <numFmt numFmtId="179" formatCode="h:mm:ss\ AM/PM"/>
    <numFmt numFmtId="180" formatCode="[DBNum1][$-804]m&quot;月&quot;d&quot;日&quot;"/>
    <numFmt numFmtId="181" formatCode="\¥#,##0.00;[Red]\¥\-#,##0.00"/>
    <numFmt numFmtId="8" formatCode="&quot;￥&quot;#,##0.00;[Red]&quot;￥&quot;\-#,##0.00"/>
    <numFmt numFmtId="182" formatCode="yy/m/d"/>
    <numFmt numFmtId="23" formatCode="\$#,##0_);\(\$#,##0\)"/>
    <numFmt numFmtId="183" formatCode="m/d"/>
    <numFmt numFmtId="184" formatCode="[DBNum1][$-804]yyyy&quot;年&quot;m&quot;月&quot;d&quot;日&quot;"/>
    <numFmt numFmtId="185" formatCode="yyyy/m/d\ h:mm\ AM/PM"/>
    <numFmt numFmtId="186" formatCode="dd\-mmm\-yy"/>
    <numFmt numFmtId="5" formatCode="&quot;￥&quot;#,##0;&quot;￥&quot;\-#,##0"/>
    <numFmt numFmtId="187" formatCode="h:mm\ AM/PM"/>
    <numFmt numFmtId="41" formatCode="_ * #,##0_ ;_ * \-#,##0_ ;_ * &quot;-&quot;_ ;_ @_ "/>
    <numFmt numFmtId="188" formatCode="[DBNum1]h&quot;时&quot;mm&quot;分&quot;"/>
    <numFmt numFmtId="42" formatCode="_ &quot;￥&quot;* #,##0_ ;_ &quot;￥&quot;* \-#,##0_ ;_ &quot;￥&quot;* &quot;-&quot;_ ;_ @_ "/>
    <numFmt numFmtId="189" formatCode="\¥#,##0;\¥\-#,##0"/>
    <numFmt numFmtId="190" formatCode="#\ ?/?"/>
    <numFmt numFmtId="191" formatCode="[$-804]aaaa"/>
    <numFmt numFmtId="192" formatCode="\¥#,##0.00;\¥\-#,##0.00"/>
    <numFmt numFmtId="193" formatCode="\¥#,##0;[Red]\¥\-#,##0"/>
    <numFmt numFmtId="194" formatCode="#\ ??"/>
    <numFmt numFmtId="195" formatCode="mm/dd/yy"/>
    <numFmt numFmtId="196" formatCode="#\ ??/??"/>
    <numFmt numFmtId="44" formatCode="_ &quot;￥&quot;* #,##0.00_ ;_ &quot;￥&quot;* \-#,##0.00_ ;_ &quot;￥&quot;* &quot;-&quot;??_ ;_ @_ "/>
    <numFmt numFmtId="197" formatCode="[DBNum1][$-804]yyyy&quot;年&quot;m&quot;月&quot;"/>
    <numFmt numFmtId="198" formatCode="[$-804]aaa"/>
    <numFmt numFmtId="43" formatCode="_ * #,##0.00_ ;_ * \-#,##0.00_ ;_ * &quot;-&quot;??_ ;_ @_ "/>
    <numFmt numFmtId="199" formatCode="mmmmm\-yy"/>
  </numFmts>
  <fonts count="53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name val="宋体"/>
      <charset val="134"/>
      <scheme val="minor"/>
    </font>
    <font>
      <sz val="20"/>
      <color theme="1"/>
      <name val="方正小标宋_GBK"/>
      <charset val="134"/>
    </font>
    <font>
      <sz val="20"/>
      <name val="方正小标宋_GBK"/>
      <charset val="134"/>
    </font>
    <font>
      <sz val="11"/>
      <color theme="1"/>
      <name val="黑体"/>
      <charset val="134"/>
    </font>
    <font>
      <sz val="11"/>
      <name val="黑体"/>
      <charset val="134"/>
    </font>
    <font>
      <sz val="10"/>
      <color theme="1"/>
      <name val="Times New Roman"/>
      <charset val="134"/>
    </font>
    <font>
      <sz val="10"/>
      <name val="Times New Roman"/>
      <charset val="134"/>
    </font>
    <font>
      <sz val="11"/>
      <name val="Times New Roman"/>
      <charset val="134"/>
    </font>
    <font>
      <sz val="20"/>
      <color theme="1"/>
      <name val="宋体"/>
      <charset val="134"/>
    </font>
    <font>
      <sz val="20"/>
      <color theme="1"/>
      <name val="Times New Roman"/>
      <charset val="134"/>
    </font>
    <font>
      <sz val="20"/>
      <name val="Times New Roman"/>
      <charset val="134"/>
    </font>
    <font>
      <sz val="10"/>
      <color theme="1"/>
      <name val="黑体"/>
      <charset val="134"/>
    </font>
    <font>
      <sz val="10"/>
      <name val="黑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color rgb="FF000000"/>
      <name val="Times New Roman"/>
      <charset val="134"/>
    </font>
    <font>
      <sz val="10"/>
      <color rgb="FFFF0000"/>
      <name val="Times New Roman"/>
      <charset val="134"/>
    </font>
    <font>
      <sz val="10"/>
      <color rgb="FF171A1D"/>
      <name val="Times New Roman"/>
      <charset val="134"/>
    </font>
    <font>
      <sz val="10"/>
      <color theme="1"/>
      <name val="宋体"/>
      <charset val="134"/>
    </font>
    <font>
      <b/>
      <sz val="10"/>
      <color theme="1"/>
      <name val="Times New Roman"/>
      <charset val="134"/>
    </font>
    <font>
      <sz val="10"/>
      <color rgb="FF000000"/>
      <name val="黑体"/>
      <charset val="134"/>
    </font>
    <font>
      <sz val="8"/>
      <color theme="1"/>
      <name val="Times New Roman"/>
      <charset val="134"/>
    </font>
    <font>
      <sz val="11"/>
      <color rgb="FFFF0000"/>
      <name val="宋体"/>
      <charset val="134"/>
      <scheme val="minor"/>
    </font>
    <font>
      <b/>
      <sz val="10"/>
      <name val="Times New Roman"/>
      <charset val="134"/>
    </font>
    <font>
      <sz val="10"/>
      <name val="Times New Roman"/>
      <charset val="0"/>
    </font>
    <font>
      <sz val="10.5"/>
      <name val="Segoe UI"/>
      <charset val="134"/>
    </font>
    <font>
      <sz val="1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0"/>
      <color rgb="FF171A1D"/>
      <name val="宋体"/>
      <charset val="134"/>
    </font>
    <font>
      <sz val="8"/>
      <color theme="1"/>
      <name val="宋体"/>
      <charset val="134"/>
    </font>
    <font>
      <sz val="9"/>
      <name val="宋体"/>
      <charset val="0"/>
    </font>
    <font>
      <b/>
      <sz val="9"/>
      <name val="宋体"/>
      <charset val="0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-0.2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35" fillId="34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46" fillId="25" borderId="12" applyNumberFormat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44" fillId="16" borderId="12" applyNumberFormat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45" fillId="0" borderId="13" applyNumberFormat="0" applyFill="0" applyAlignment="0" applyProtection="0">
      <alignment vertical="center"/>
    </xf>
    <xf numFmtId="0" fontId="48" fillId="26" borderId="0" applyNumberFormat="0" applyBorder="0" applyAlignment="0" applyProtection="0">
      <alignment vertical="center"/>
    </xf>
    <xf numFmtId="0" fontId="38" fillId="12" borderId="10" applyNumberFormat="0" applyAlignment="0" applyProtection="0">
      <alignment vertical="center"/>
    </xf>
    <xf numFmtId="0" fontId="41" fillId="16" borderId="11" applyNumberFormat="0" applyAlignment="0" applyProtection="0">
      <alignment vertical="center"/>
    </xf>
    <xf numFmtId="0" fontId="40" fillId="0" borderId="9" applyNumberFormat="0" applyFill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0" fillId="32" borderId="14" applyNumberFormat="0" applyFont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4" fillId="0" borderId="9" applyNumberFormat="0" applyFill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0" fillId="0" borderId="7" applyNumberFormat="0" applyFill="0" applyAlignment="0" applyProtection="0">
      <alignment vertical="center"/>
    </xf>
  </cellStyleXfs>
  <cellXfs count="10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7" fillId="0" borderId="1" xfId="0" applyFont="1" applyBorder="1">
      <alignment vertical="center"/>
    </xf>
    <xf numFmtId="0" fontId="21" fillId="0" borderId="1" xfId="0" applyFont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 wrapText="1"/>
    </xf>
    <xf numFmtId="49" fontId="22" fillId="0" borderId="2" xfId="0" applyNumberFormat="1" applyFont="1" applyFill="1" applyBorder="1" applyAlignment="1">
      <alignment horizontal="center" vertical="center" wrapText="1"/>
    </xf>
    <xf numFmtId="0" fontId="22" fillId="0" borderId="2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14" fontId="8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17" fontId="7" fillId="0" borderId="1" xfId="0" applyNumberFormat="1" applyFont="1" applyBorder="1" applyAlignment="1">
      <alignment horizontal="center" vertical="center" wrapText="1"/>
    </xf>
    <xf numFmtId="17" fontId="23" fillId="0" borderId="1" xfId="0" applyNumberFormat="1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49" fontId="20" fillId="0" borderId="1" xfId="0" applyNumberFormat="1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 wrapText="1"/>
    </xf>
    <xf numFmtId="0" fontId="24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24" fillId="0" borderId="1" xfId="0" applyFont="1" applyFill="1" applyBorder="1">
      <alignment vertical="center"/>
    </xf>
    <xf numFmtId="0" fontId="0" fillId="3" borderId="1" xfId="0" applyFill="1" applyBorder="1">
      <alignment vertical="center"/>
    </xf>
    <xf numFmtId="0" fontId="0" fillId="0" borderId="1" xfId="0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wrapText="1"/>
    </xf>
    <xf numFmtId="0" fontId="14" fillId="0" borderId="5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 wrapText="1"/>
    </xf>
    <xf numFmtId="49" fontId="8" fillId="0" borderId="4" xfId="0" applyNumberFormat="1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26" fillId="0" borderId="6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>
      <alignment vertical="center"/>
    </xf>
    <xf numFmtId="0" fontId="27" fillId="0" borderId="0" xfId="0" applyFont="1" applyFill="1">
      <alignment vertical="center"/>
    </xf>
    <xf numFmtId="49" fontId="8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24" fillId="0" borderId="0" xfId="0" applyFont="1" applyAlignment="1">
      <alignment horizontal="left" vertical="center" wrapText="1"/>
    </xf>
    <xf numFmtId="0" fontId="28" fillId="0" borderId="0" xfId="0" applyFont="1" applyAlignment="1">
      <alignment vertical="center" wrapText="1"/>
    </xf>
    <xf numFmtId="0" fontId="28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woinfos.xml><?xml version="1.0" encoding="utf-8"?>
<woInfos xmlns="https://web.wps.cn/et/2018/main" xmlns:s="http://schemas.openxmlformats.org/spreadsheetml/2006/main">
  <bookInfo cellCmpFml="10">
    <open main="111" threadCnt="1"/>
    <sheetInfos>
      <sheetInfo cellCmpFml="10" sheetStid="38">
        <open main="26" threadCnt="1"/>
      </sheetInfo>
      <sheetInfo cellCmpFml="0" sheetStid="40">
        <open threadCnt="1"/>
      </sheetInfo>
      <sheetInfo cellCmpFml="0" sheetStid="42">
        <open threadCnt="1"/>
      </sheetInfo>
    </sheetInfos>
  </bookInfo>
</woInfos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customXml" Target="../customXml/item3.xml"/><Relationship Id="rId8" Type="http://schemas.openxmlformats.org/officeDocument/2006/relationships/customXml" Target="../customXml/item2.xml"/><Relationship Id="rId7" Type="http://schemas.openxmlformats.org/officeDocument/2006/relationships/customXml" Target="../customXml/item1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www.wps.cn/officeDocument/2023/relationships/woinfos" Target="woinfo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40"/>
  <sheetViews>
    <sheetView view="pageBreakPreview" zoomScaleNormal="100" workbookViewId="0">
      <pane ySplit="2" topLeftCell="A26" activePane="bottomLeft" state="frozen"/>
      <selection/>
      <selection pane="bottomLeft" activeCell="T32" sqref="T32"/>
    </sheetView>
  </sheetViews>
  <sheetFormatPr defaultColWidth="8.89166666666667" defaultRowHeight="13.5"/>
  <cols>
    <col min="1" max="1" width="3.13333333333333" customWidth="1"/>
    <col min="2" max="2" width="6.25" customWidth="1"/>
    <col min="3" max="3" width="14.5583333333333" style="18" customWidth="1"/>
    <col min="4" max="4" width="13.3333333333333" customWidth="1"/>
    <col min="5" max="5" width="9.66666666666667"/>
    <col min="7" max="7" width="9.775" style="2"/>
    <col min="9" max="9" width="9.55833333333333" customWidth="1"/>
    <col min="10" max="10" width="10.6666666666667"/>
    <col min="11" max="11" width="8.89166666666667" style="2"/>
    <col min="12" max="12" width="7.25" style="2" customWidth="1"/>
    <col min="13" max="13" width="7.5" style="2" customWidth="1"/>
    <col min="14" max="14" width="9" style="2" customWidth="1"/>
    <col min="15" max="15" width="13.25" style="2" customWidth="1"/>
    <col min="16" max="16" width="8.89166666666667" style="2"/>
    <col min="17" max="17" width="10.6666666666667"/>
    <col min="18" max="18" width="11.1083333333333" customWidth="1"/>
    <col min="19" max="19" width="11.225" customWidth="1"/>
    <col min="21" max="21" width="12.1333333333333" customWidth="1"/>
    <col min="22" max="22" width="10.6666666666667"/>
  </cols>
  <sheetData>
    <row r="1" customFormat="1" ht="25.5" spans="1:20">
      <c r="A1" s="19" t="s">
        <v>0</v>
      </c>
      <c r="B1" s="20"/>
      <c r="C1" s="21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</row>
    <row r="2" customFormat="1" ht="36" spans="1:21">
      <c r="A2" s="22" t="s">
        <v>1</v>
      </c>
      <c r="B2" s="23" t="s">
        <v>2</v>
      </c>
      <c r="C2" s="24" t="s">
        <v>3</v>
      </c>
      <c r="D2" s="23" t="s">
        <v>4</v>
      </c>
      <c r="E2" s="44" t="s">
        <v>5</v>
      </c>
      <c r="F2" s="45" t="s">
        <v>6</v>
      </c>
      <c r="G2" s="46" t="s">
        <v>7</v>
      </c>
      <c r="H2" s="45" t="s">
        <v>8</v>
      </c>
      <c r="I2" s="46" t="s">
        <v>9</v>
      </c>
      <c r="J2" s="63" t="s">
        <v>10</v>
      </c>
      <c r="K2" s="63" t="s">
        <v>11</v>
      </c>
      <c r="L2" s="63" t="s">
        <v>12</v>
      </c>
      <c r="M2" s="63" t="s">
        <v>13</v>
      </c>
      <c r="N2" s="63" t="s">
        <v>14</v>
      </c>
      <c r="O2" s="76" t="s">
        <v>15</v>
      </c>
      <c r="P2" s="77" t="s">
        <v>16</v>
      </c>
      <c r="Q2" s="77" t="s">
        <v>17</v>
      </c>
      <c r="R2" s="77" t="s">
        <v>18</v>
      </c>
      <c r="S2" s="81" t="s">
        <v>19</v>
      </c>
      <c r="T2" s="82" t="s">
        <v>20</v>
      </c>
      <c r="U2" t="s">
        <v>21</v>
      </c>
    </row>
    <row r="3" customFormat="1" ht="25.5" spans="1:22">
      <c r="A3" s="10">
        <v>1</v>
      </c>
      <c r="B3" s="25" t="s">
        <v>22</v>
      </c>
      <c r="C3" s="26" t="s">
        <v>23</v>
      </c>
      <c r="D3" s="11" t="s">
        <v>24</v>
      </c>
      <c r="E3" s="30">
        <v>9.54</v>
      </c>
      <c r="F3" s="47" t="s">
        <v>25</v>
      </c>
      <c r="G3" s="48" t="s">
        <v>26</v>
      </c>
      <c r="H3" s="47" t="s">
        <v>27</v>
      </c>
      <c r="I3" s="64">
        <v>922</v>
      </c>
      <c r="J3" s="11">
        <v>100684.9</v>
      </c>
      <c r="K3" s="65"/>
      <c r="L3" s="65"/>
      <c r="M3" s="65"/>
      <c r="N3" s="65"/>
      <c r="O3" s="65">
        <v>922</v>
      </c>
      <c r="P3" s="65">
        <v>0</v>
      </c>
      <c r="Q3" s="11">
        <v>100684.9</v>
      </c>
      <c r="R3" s="11" t="s">
        <v>28</v>
      </c>
      <c r="S3" s="11" t="s">
        <v>29</v>
      </c>
      <c r="T3" s="11">
        <v>0.95</v>
      </c>
      <c r="V3" s="65">
        <v>0</v>
      </c>
    </row>
    <row r="4" customFormat="1" ht="25.5" spans="1:22">
      <c r="A4" s="10">
        <v>2</v>
      </c>
      <c r="B4" s="25"/>
      <c r="C4" s="26" t="s">
        <v>30</v>
      </c>
      <c r="D4" s="11" t="s">
        <v>31</v>
      </c>
      <c r="E4" s="30">
        <v>11.92</v>
      </c>
      <c r="F4" s="47" t="s">
        <v>32</v>
      </c>
      <c r="G4" s="48" t="s">
        <v>33</v>
      </c>
      <c r="H4" s="47" t="s">
        <v>27</v>
      </c>
      <c r="I4" s="66">
        <v>660</v>
      </c>
      <c r="J4" s="11">
        <v>69545.22</v>
      </c>
      <c r="K4" s="65"/>
      <c r="L4" s="65"/>
      <c r="M4" s="65"/>
      <c r="N4" s="65"/>
      <c r="O4" s="65">
        <v>660</v>
      </c>
      <c r="P4" s="65">
        <v>0</v>
      </c>
      <c r="Q4" s="11">
        <v>69545.22</v>
      </c>
      <c r="R4" s="11" t="s">
        <v>34</v>
      </c>
      <c r="S4" s="11" t="s">
        <v>34</v>
      </c>
      <c r="T4" s="11">
        <v>1.72</v>
      </c>
      <c r="V4" s="65">
        <v>0</v>
      </c>
    </row>
    <row r="5" customFormat="1" ht="25.5" spans="1:22">
      <c r="A5" s="10">
        <v>3</v>
      </c>
      <c r="B5" s="25" t="s">
        <v>35</v>
      </c>
      <c r="C5" s="27" t="s">
        <v>36</v>
      </c>
      <c r="D5" s="27" t="s">
        <v>37</v>
      </c>
      <c r="E5" s="49">
        <v>10.64</v>
      </c>
      <c r="F5" s="50" t="s">
        <v>38</v>
      </c>
      <c r="G5" s="48" t="s">
        <v>39</v>
      </c>
      <c r="H5" s="47" t="s">
        <v>40</v>
      </c>
      <c r="I5" s="64">
        <v>538</v>
      </c>
      <c r="J5" s="11">
        <v>58087.32</v>
      </c>
      <c r="K5" s="65"/>
      <c r="L5" s="65"/>
      <c r="M5" s="65"/>
      <c r="N5" s="65"/>
      <c r="O5" s="65">
        <v>538</v>
      </c>
      <c r="P5" s="65">
        <v>0</v>
      </c>
      <c r="Q5" s="11">
        <v>58087.32</v>
      </c>
      <c r="R5" s="83"/>
      <c r="S5" s="51" t="s">
        <v>41</v>
      </c>
      <c r="T5" s="11">
        <v>1.85</v>
      </c>
      <c r="V5" s="65">
        <v>0</v>
      </c>
    </row>
    <row r="6" customFormat="1" ht="36" spans="1:22">
      <c r="A6" s="10">
        <v>4</v>
      </c>
      <c r="B6" s="25"/>
      <c r="C6" s="27" t="s">
        <v>42</v>
      </c>
      <c r="D6" s="27" t="s">
        <v>43</v>
      </c>
      <c r="E6" s="11">
        <v>16.14</v>
      </c>
      <c r="F6" s="50" t="s">
        <v>44</v>
      </c>
      <c r="G6" s="50" t="s">
        <v>45</v>
      </c>
      <c r="H6" s="47" t="s">
        <v>46</v>
      </c>
      <c r="I6" s="64">
        <v>1072</v>
      </c>
      <c r="J6" s="11">
        <v>115280.19</v>
      </c>
      <c r="K6" s="65"/>
      <c r="L6" s="65"/>
      <c r="M6" s="65"/>
      <c r="N6" s="65"/>
      <c r="O6" s="65">
        <v>1072</v>
      </c>
      <c r="P6" s="65">
        <v>0</v>
      </c>
      <c r="Q6" s="11">
        <v>115280.19</v>
      </c>
      <c r="R6" s="84" t="s">
        <v>47</v>
      </c>
      <c r="S6" s="84" t="s">
        <v>47</v>
      </c>
      <c r="T6" s="11">
        <v>1.4</v>
      </c>
      <c r="V6" s="65">
        <v>0</v>
      </c>
    </row>
    <row r="7" customFormat="1" ht="38" customHeight="1" spans="1:22">
      <c r="A7" s="10">
        <v>5</v>
      </c>
      <c r="B7" s="25"/>
      <c r="C7" s="27" t="s">
        <v>48</v>
      </c>
      <c r="D7" s="28" t="s">
        <v>49</v>
      </c>
      <c r="E7" s="30">
        <v>14.74</v>
      </c>
      <c r="F7" s="47">
        <v>2021</v>
      </c>
      <c r="G7" s="47" t="s">
        <v>50</v>
      </c>
      <c r="H7" s="47" t="s">
        <v>40</v>
      </c>
      <c r="I7" s="66">
        <v>1098</v>
      </c>
      <c r="J7" s="30">
        <v>117008.47</v>
      </c>
      <c r="K7" s="67">
        <v>24</v>
      </c>
      <c r="L7" s="65"/>
      <c r="M7" s="65"/>
      <c r="N7" s="65"/>
      <c r="O7" s="65">
        <v>1085</v>
      </c>
      <c r="P7" s="65">
        <v>13</v>
      </c>
      <c r="Q7" s="85">
        <v>115537.71</v>
      </c>
      <c r="R7" s="12" t="s">
        <v>51</v>
      </c>
      <c r="S7" s="12" t="s">
        <v>52</v>
      </c>
      <c r="T7" s="30">
        <v>1.26</v>
      </c>
      <c r="U7" t="s">
        <v>53</v>
      </c>
      <c r="V7" s="65">
        <v>13</v>
      </c>
    </row>
    <row r="8" s="18" customFormat="1" ht="25.5" spans="1:22">
      <c r="A8" s="29">
        <v>6</v>
      </c>
      <c r="B8" s="12"/>
      <c r="C8" s="26" t="s">
        <v>54</v>
      </c>
      <c r="D8" s="26" t="s">
        <v>55</v>
      </c>
      <c r="E8" s="11">
        <v>36</v>
      </c>
      <c r="F8" s="51">
        <v>2022</v>
      </c>
      <c r="G8" s="52">
        <v>44737</v>
      </c>
      <c r="H8" s="51" t="s">
        <v>56</v>
      </c>
      <c r="I8" s="64">
        <v>2516</v>
      </c>
      <c r="J8" s="11">
        <v>256022.3</v>
      </c>
      <c r="K8" s="65"/>
      <c r="L8" s="65"/>
      <c r="M8" s="65"/>
      <c r="N8" s="65"/>
      <c r="O8" s="65">
        <v>2515</v>
      </c>
      <c r="P8" s="65">
        <v>1</v>
      </c>
      <c r="Q8" s="11">
        <v>256018.63</v>
      </c>
      <c r="R8" s="12" t="s">
        <v>57</v>
      </c>
      <c r="S8" s="12" t="s">
        <v>58</v>
      </c>
      <c r="T8" s="11">
        <v>1.41</v>
      </c>
      <c r="V8" s="65">
        <v>1</v>
      </c>
    </row>
    <row r="9" customFormat="1" ht="24.75" spans="1:22">
      <c r="A9" s="10">
        <v>7</v>
      </c>
      <c r="B9" s="25"/>
      <c r="C9" s="26" t="s">
        <v>59</v>
      </c>
      <c r="D9" s="28" t="s">
        <v>60</v>
      </c>
      <c r="E9" s="10">
        <v>27.28</v>
      </c>
      <c r="F9" s="47" t="s">
        <v>61</v>
      </c>
      <c r="G9" s="48" t="s">
        <v>62</v>
      </c>
      <c r="H9" s="47" t="s">
        <v>63</v>
      </c>
      <c r="I9" s="66">
        <v>2178</v>
      </c>
      <c r="J9" s="30">
        <v>220198.05</v>
      </c>
      <c r="K9" s="67">
        <v>28</v>
      </c>
      <c r="L9" s="65"/>
      <c r="M9" s="65"/>
      <c r="N9" s="65"/>
      <c r="O9" s="65">
        <v>2177</v>
      </c>
      <c r="P9" s="65">
        <v>1</v>
      </c>
      <c r="Q9" s="86">
        <v>219983</v>
      </c>
      <c r="R9" s="12" t="s">
        <v>64</v>
      </c>
      <c r="S9" s="12" t="s">
        <v>65</v>
      </c>
      <c r="T9" s="30">
        <v>1.28</v>
      </c>
      <c r="V9" s="65">
        <v>1</v>
      </c>
    </row>
    <row r="10" customFormat="1" ht="36" spans="1:22">
      <c r="A10" s="10">
        <v>8</v>
      </c>
      <c r="B10" s="25"/>
      <c r="C10" s="26" t="s">
        <v>66</v>
      </c>
      <c r="D10" s="30" t="s">
        <v>67</v>
      </c>
      <c r="E10" s="10">
        <v>17.09</v>
      </c>
      <c r="F10" s="47" t="s">
        <v>68</v>
      </c>
      <c r="G10" s="48" t="s">
        <v>69</v>
      </c>
      <c r="H10" s="47" t="s">
        <v>70</v>
      </c>
      <c r="I10" s="66">
        <v>1356</v>
      </c>
      <c r="J10" s="30">
        <v>138112.71</v>
      </c>
      <c r="K10" s="65"/>
      <c r="L10" s="65"/>
      <c r="M10" s="65"/>
      <c r="N10" s="65"/>
      <c r="O10" s="65">
        <v>1356</v>
      </c>
      <c r="P10" s="65">
        <v>0</v>
      </c>
      <c r="Q10" s="87">
        <v>136695.23</v>
      </c>
      <c r="R10" s="12" t="s">
        <v>71</v>
      </c>
      <c r="S10" s="12" t="s">
        <v>72</v>
      </c>
      <c r="T10" s="30">
        <v>1.28</v>
      </c>
      <c r="V10" s="65">
        <v>0</v>
      </c>
    </row>
    <row r="11" customFormat="1" ht="24.75" spans="1:22">
      <c r="A11" s="10">
        <v>9</v>
      </c>
      <c r="B11" s="25"/>
      <c r="C11" s="26" t="s">
        <v>73</v>
      </c>
      <c r="D11" s="31" t="s">
        <v>74</v>
      </c>
      <c r="E11" s="10">
        <v>19.5</v>
      </c>
      <c r="F11" s="53" t="s">
        <v>75</v>
      </c>
      <c r="G11" s="48" t="s">
        <v>76</v>
      </c>
      <c r="H11" s="47" t="s">
        <v>63</v>
      </c>
      <c r="I11" s="66">
        <v>1435</v>
      </c>
      <c r="J11" s="25">
        <v>153181</v>
      </c>
      <c r="K11" s="65"/>
      <c r="L11" s="65"/>
      <c r="M11" s="65"/>
      <c r="N11" s="65"/>
      <c r="O11" s="65">
        <v>1435</v>
      </c>
      <c r="P11" s="65">
        <v>0</v>
      </c>
      <c r="Q11" s="87">
        <v>153181</v>
      </c>
      <c r="R11" s="12" t="s">
        <v>77</v>
      </c>
      <c r="S11" s="12" t="s">
        <v>78</v>
      </c>
      <c r="T11" s="25">
        <v>1.28</v>
      </c>
      <c r="V11" s="65">
        <v>0</v>
      </c>
    </row>
    <row r="12" customFormat="1" ht="36" spans="1:22">
      <c r="A12" s="10">
        <v>10</v>
      </c>
      <c r="B12" s="25" t="s">
        <v>79</v>
      </c>
      <c r="C12" s="26" t="s">
        <v>80</v>
      </c>
      <c r="D12" s="32" t="s">
        <v>81</v>
      </c>
      <c r="E12" s="10">
        <v>5.76</v>
      </c>
      <c r="F12" s="50" t="s">
        <v>82</v>
      </c>
      <c r="G12" s="50" t="s">
        <v>83</v>
      </c>
      <c r="H12" s="31" t="s">
        <v>84</v>
      </c>
      <c r="I12" s="66">
        <v>490</v>
      </c>
      <c r="J12" s="25">
        <v>40860</v>
      </c>
      <c r="K12" s="67">
        <v>1</v>
      </c>
      <c r="L12" s="65"/>
      <c r="M12" s="65"/>
      <c r="N12" s="65"/>
      <c r="O12" s="65">
        <v>490</v>
      </c>
      <c r="P12" s="65">
        <v>0</v>
      </c>
      <c r="Q12" s="87">
        <v>57286.52</v>
      </c>
      <c r="R12" s="33" t="s">
        <v>85</v>
      </c>
      <c r="S12" s="33" t="s">
        <v>85</v>
      </c>
      <c r="T12" s="30">
        <v>1.41</v>
      </c>
      <c r="V12" s="65">
        <v>0</v>
      </c>
    </row>
    <row r="13" customFormat="1" ht="33" spans="1:22">
      <c r="A13" s="10">
        <v>11</v>
      </c>
      <c r="B13" s="25"/>
      <c r="C13" s="27" t="s">
        <v>86</v>
      </c>
      <c r="D13" s="16" t="s">
        <v>87</v>
      </c>
      <c r="E13" s="10">
        <v>36.6</v>
      </c>
      <c r="F13" s="54" t="s">
        <v>75</v>
      </c>
      <c r="G13" s="55" t="s">
        <v>88</v>
      </c>
      <c r="H13" s="56" t="s">
        <v>89</v>
      </c>
      <c r="I13" s="66">
        <v>2875</v>
      </c>
      <c r="J13" s="25">
        <v>263613.64</v>
      </c>
      <c r="K13" s="65"/>
      <c r="L13" s="65"/>
      <c r="M13" s="65"/>
      <c r="N13" s="65"/>
      <c r="O13" s="65">
        <v>2871</v>
      </c>
      <c r="P13" s="65">
        <v>4</v>
      </c>
      <c r="Q13" s="87">
        <v>263226.51</v>
      </c>
      <c r="R13" s="12" t="s">
        <v>90</v>
      </c>
      <c r="S13" s="88" t="s">
        <v>91</v>
      </c>
      <c r="T13" s="25">
        <v>1.39</v>
      </c>
      <c r="V13" s="79">
        <v>4</v>
      </c>
    </row>
    <row r="14" customFormat="1" ht="25.5" spans="1:22">
      <c r="A14" s="10">
        <v>12</v>
      </c>
      <c r="B14" s="25"/>
      <c r="C14" s="27" t="s">
        <v>92</v>
      </c>
      <c r="D14" s="27" t="s">
        <v>74</v>
      </c>
      <c r="E14" s="29">
        <v>42</v>
      </c>
      <c r="F14" s="53" t="s">
        <v>38</v>
      </c>
      <c r="G14" s="55" t="s">
        <v>93</v>
      </c>
      <c r="H14" s="54" t="s">
        <v>94</v>
      </c>
      <c r="I14" s="64">
        <v>2584</v>
      </c>
      <c r="J14" s="12">
        <v>274500</v>
      </c>
      <c r="K14" s="65"/>
      <c r="L14" s="65"/>
      <c r="M14" s="65"/>
      <c r="N14" s="65"/>
      <c r="O14" s="65">
        <v>2584</v>
      </c>
      <c r="P14" s="65">
        <v>0</v>
      </c>
      <c r="Q14" s="87">
        <v>274500</v>
      </c>
      <c r="R14" s="12"/>
      <c r="S14" s="89"/>
      <c r="T14" s="12">
        <v>1.52</v>
      </c>
      <c r="V14" s="65">
        <v>0</v>
      </c>
    </row>
    <row r="15" customFormat="1" ht="40" customHeight="1" spans="1:22">
      <c r="A15" s="10">
        <v>13</v>
      </c>
      <c r="B15" s="33"/>
      <c r="C15" s="27" t="s">
        <v>95</v>
      </c>
      <c r="D15" s="27" t="s">
        <v>96</v>
      </c>
      <c r="E15" s="57">
        <v>0.6016</v>
      </c>
      <c r="F15" s="53" t="s">
        <v>97</v>
      </c>
      <c r="G15" s="50" t="s">
        <v>98</v>
      </c>
      <c r="H15" s="53" t="s">
        <v>99</v>
      </c>
      <c r="I15" s="64">
        <v>73</v>
      </c>
      <c r="J15" s="12">
        <v>6902.21</v>
      </c>
      <c r="K15" s="65"/>
      <c r="L15" s="65"/>
      <c r="M15" s="65"/>
      <c r="N15" s="65"/>
      <c r="O15" s="65">
        <v>71</v>
      </c>
      <c r="P15" s="65">
        <v>2</v>
      </c>
      <c r="Q15" s="12">
        <v>6687.81</v>
      </c>
      <c r="R15" s="12"/>
      <c r="S15" s="89"/>
      <c r="T15" s="12">
        <v>1.3</v>
      </c>
      <c r="V15" s="65">
        <v>2</v>
      </c>
    </row>
    <row r="16" customFormat="1" ht="25.5" spans="1:22">
      <c r="A16" s="10">
        <v>14</v>
      </c>
      <c r="B16" s="25"/>
      <c r="C16" s="27" t="s">
        <v>100</v>
      </c>
      <c r="D16" s="16" t="s">
        <v>74</v>
      </c>
      <c r="E16" s="10">
        <v>7.48</v>
      </c>
      <c r="F16" s="53" t="s">
        <v>38</v>
      </c>
      <c r="G16" s="50" t="s">
        <v>101</v>
      </c>
      <c r="H16" s="53" t="s">
        <v>94</v>
      </c>
      <c r="I16" s="66">
        <v>332</v>
      </c>
      <c r="J16" s="54" t="s">
        <v>102</v>
      </c>
      <c r="K16" s="67">
        <v>4</v>
      </c>
      <c r="L16" s="65"/>
      <c r="M16" s="65"/>
      <c r="N16" s="65"/>
      <c r="O16" s="65">
        <v>324</v>
      </c>
      <c r="P16" s="65">
        <v>8</v>
      </c>
      <c r="Q16" s="12">
        <v>40819.15</v>
      </c>
      <c r="R16" s="12" t="s">
        <v>103</v>
      </c>
      <c r="S16" s="88" t="s">
        <v>104</v>
      </c>
      <c r="T16" s="25">
        <v>1.79</v>
      </c>
      <c r="U16" t="s">
        <v>53</v>
      </c>
      <c r="V16" s="65">
        <v>8</v>
      </c>
    </row>
    <row r="17" customFormat="1" ht="25.5" spans="1:22">
      <c r="A17" s="10">
        <v>15</v>
      </c>
      <c r="B17" s="34" t="s">
        <v>105</v>
      </c>
      <c r="C17" s="27" t="s">
        <v>106</v>
      </c>
      <c r="D17" s="16" t="s">
        <v>107</v>
      </c>
      <c r="E17" s="10">
        <v>10.96</v>
      </c>
      <c r="F17" s="53" t="s">
        <v>40</v>
      </c>
      <c r="G17" s="50" t="s">
        <v>108</v>
      </c>
      <c r="H17" s="50" t="s">
        <v>109</v>
      </c>
      <c r="I17" s="66">
        <v>716</v>
      </c>
      <c r="J17" s="54" t="s">
        <v>110</v>
      </c>
      <c r="K17" s="65"/>
      <c r="L17" s="65"/>
      <c r="M17" s="65"/>
      <c r="N17" s="65"/>
      <c r="O17" s="65">
        <v>716</v>
      </c>
      <c r="P17" s="65">
        <v>0</v>
      </c>
      <c r="Q17" s="90">
        <v>81212.81</v>
      </c>
      <c r="R17" s="12" t="s">
        <v>111</v>
      </c>
      <c r="S17" s="88" t="s">
        <v>112</v>
      </c>
      <c r="T17" s="25">
        <v>1.35</v>
      </c>
      <c r="V17" s="65">
        <v>0</v>
      </c>
    </row>
    <row r="18" customFormat="1" ht="24" spans="1:22">
      <c r="A18" s="10">
        <v>16</v>
      </c>
      <c r="B18" s="35"/>
      <c r="C18" s="26" t="s">
        <v>113</v>
      </c>
      <c r="D18" s="26" t="s">
        <v>74</v>
      </c>
      <c r="E18" s="10">
        <v>7.12</v>
      </c>
      <c r="F18" s="53" t="s">
        <v>114</v>
      </c>
      <c r="G18" s="50" t="s">
        <v>108</v>
      </c>
      <c r="H18" s="53" t="s">
        <v>115</v>
      </c>
      <c r="I18" s="66">
        <v>424</v>
      </c>
      <c r="J18" s="54" t="s">
        <v>116</v>
      </c>
      <c r="K18" s="65"/>
      <c r="L18" s="65"/>
      <c r="M18" s="65"/>
      <c r="N18" s="65"/>
      <c r="O18" s="65">
        <v>424</v>
      </c>
      <c r="P18" s="65">
        <v>0</v>
      </c>
      <c r="Q18" s="91" t="s">
        <v>116</v>
      </c>
      <c r="R18" s="12"/>
      <c r="S18" s="88" t="s">
        <v>117</v>
      </c>
      <c r="T18" s="25">
        <v>1.52</v>
      </c>
      <c r="V18" s="65">
        <v>0</v>
      </c>
    </row>
    <row r="19" customFormat="1" ht="44" customHeight="1" spans="1:22">
      <c r="A19" s="10">
        <v>17</v>
      </c>
      <c r="B19" s="35"/>
      <c r="C19" s="26" t="s">
        <v>118</v>
      </c>
      <c r="D19" s="11" t="s">
        <v>119</v>
      </c>
      <c r="E19" s="10">
        <v>7.69</v>
      </c>
      <c r="F19" s="53" t="s">
        <v>120</v>
      </c>
      <c r="G19" s="50" t="s">
        <v>121</v>
      </c>
      <c r="H19" s="53" t="s">
        <v>122</v>
      </c>
      <c r="I19" s="66">
        <v>550</v>
      </c>
      <c r="J19" s="54" t="s">
        <v>123</v>
      </c>
      <c r="K19" s="67">
        <v>40</v>
      </c>
      <c r="L19" s="67">
        <v>1</v>
      </c>
      <c r="M19" s="67">
        <v>89.2</v>
      </c>
      <c r="N19" s="67">
        <v>1279500</v>
      </c>
      <c r="O19" s="65">
        <v>365</v>
      </c>
      <c r="P19" s="65">
        <v>185</v>
      </c>
      <c r="Q19" s="12">
        <v>36392.85</v>
      </c>
      <c r="R19" s="12" t="s">
        <v>124</v>
      </c>
      <c r="S19" s="89" t="s">
        <v>125</v>
      </c>
      <c r="T19" s="25">
        <v>1.45</v>
      </c>
      <c r="U19" t="s">
        <v>53</v>
      </c>
      <c r="V19" s="65">
        <v>185</v>
      </c>
    </row>
    <row r="20" customFormat="1" ht="42" customHeight="1" spans="1:22">
      <c r="A20" s="10">
        <v>18</v>
      </c>
      <c r="B20" s="35"/>
      <c r="C20" s="26" t="s">
        <v>126</v>
      </c>
      <c r="D20" s="36" t="s">
        <v>127</v>
      </c>
      <c r="E20" s="58">
        <v>24.4</v>
      </c>
      <c r="F20" s="53" t="s">
        <v>128</v>
      </c>
      <c r="G20" s="50" t="s">
        <v>129</v>
      </c>
      <c r="H20" s="50" t="s">
        <v>130</v>
      </c>
      <c r="I20" s="66">
        <v>1552</v>
      </c>
      <c r="J20" s="58">
        <v>173073</v>
      </c>
      <c r="K20" s="67">
        <v>68</v>
      </c>
      <c r="L20" s="65"/>
      <c r="M20" s="65"/>
      <c r="N20" s="65"/>
      <c r="O20" s="65">
        <v>1552</v>
      </c>
      <c r="P20" s="65">
        <v>0</v>
      </c>
      <c r="Q20" s="12">
        <v>173113.94</v>
      </c>
      <c r="R20" s="12" t="s">
        <v>131</v>
      </c>
      <c r="S20" s="12" t="s">
        <v>132</v>
      </c>
      <c r="T20" s="12">
        <v>1.41</v>
      </c>
      <c r="V20" s="65">
        <v>0</v>
      </c>
    </row>
    <row r="21" customFormat="1" ht="24" spans="1:22">
      <c r="A21" s="10">
        <v>19</v>
      </c>
      <c r="B21" s="35"/>
      <c r="C21" s="37" t="s">
        <v>133</v>
      </c>
      <c r="D21" s="27" t="s">
        <v>134</v>
      </c>
      <c r="E21" s="29">
        <v>0.22</v>
      </c>
      <c r="F21" s="53" t="s">
        <v>135</v>
      </c>
      <c r="G21" s="50" t="s">
        <v>136</v>
      </c>
      <c r="H21" s="50" t="s">
        <v>137</v>
      </c>
      <c r="I21" s="66">
        <v>20</v>
      </c>
      <c r="J21" s="29">
        <v>1691.53</v>
      </c>
      <c r="K21" s="65"/>
      <c r="L21" s="65"/>
      <c r="M21" s="65"/>
      <c r="N21" s="65"/>
      <c r="O21" s="65">
        <v>17</v>
      </c>
      <c r="P21" s="65">
        <v>3</v>
      </c>
      <c r="Q21" s="12">
        <v>1436.04</v>
      </c>
      <c r="R21" s="11"/>
      <c r="S21" s="12"/>
      <c r="T21" s="12">
        <v>1.53</v>
      </c>
      <c r="V21" s="65">
        <v>3</v>
      </c>
    </row>
    <row r="22" customFormat="1" ht="64" customHeight="1" spans="1:23">
      <c r="A22" s="10">
        <v>20</v>
      </c>
      <c r="B22" s="35"/>
      <c r="C22" s="27" t="s">
        <v>138</v>
      </c>
      <c r="D22" s="27" t="s">
        <v>139</v>
      </c>
      <c r="E22" s="29">
        <v>1.6267</v>
      </c>
      <c r="F22" s="53" t="s">
        <v>140</v>
      </c>
      <c r="G22" s="50" t="s">
        <v>141</v>
      </c>
      <c r="H22" s="50" t="s">
        <v>142</v>
      </c>
      <c r="I22" s="66">
        <v>608</v>
      </c>
      <c r="J22" s="29">
        <v>57442</v>
      </c>
      <c r="K22" s="67">
        <v>51</v>
      </c>
      <c r="L22" s="65">
        <v>1</v>
      </c>
      <c r="M22" s="78">
        <v>73.64</v>
      </c>
      <c r="N22" s="78">
        <v>1320800</v>
      </c>
      <c r="O22" s="65">
        <v>602</v>
      </c>
      <c r="P22" s="65">
        <v>6</v>
      </c>
      <c r="Q22" s="12">
        <v>55045.45</v>
      </c>
      <c r="R22" s="11"/>
      <c r="S22" s="12"/>
      <c r="T22" s="12">
        <v>1.85</v>
      </c>
      <c r="U22" t="s">
        <v>53</v>
      </c>
      <c r="V22" s="65">
        <v>7</v>
      </c>
      <c r="W22">
        <v>1</v>
      </c>
    </row>
    <row r="23" customFormat="1" ht="40.5" spans="1:23">
      <c r="A23" s="10">
        <v>21</v>
      </c>
      <c r="B23" s="35"/>
      <c r="C23" s="37" t="s">
        <v>143</v>
      </c>
      <c r="D23" s="27" t="s">
        <v>144</v>
      </c>
      <c r="E23" s="29">
        <v>1.8</v>
      </c>
      <c r="F23" s="53" t="s">
        <v>145</v>
      </c>
      <c r="G23" s="50" t="s">
        <v>146</v>
      </c>
      <c r="H23" s="59" t="s">
        <v>147</v>
      </c>
      <c r="I23" s="66">
        <v>132</v>
      </c>
      <c r="J23" s="29">
        <v>14210.18</v>
      </c>
      <c r="K23" s="68">
        <v>14</v>
      </c>
      <c r="L23" s="69"/>
      <c r="M23" s="65"/>
      <c r="N23" s="65"/>
      <c r="O23" s="65">
        <v>63</v>
      </c>
      <c r="P23" s="65">
        <v>69</v>
      </c>
      <c r="Q23" s="92" t="s">
        <v>148</v>
      </c>
      <c r="R23" s="93"/>
      <c r="S23" s="12"/>
      <c r="T23" s="12">
        <v>1.71</v>
      </c>
      <c r="U23" t="s">
        <v>53</v>
      </c>
      <c r="V23" s="67">
        <v>67</v>
      </c>
      <c r="W23">
        <v>2</v>
      </c>
    </row>
    <row r="24" customFormat="1" ht="51" customHeight="1" spans="1:23">
      <c r="A24" s="10">
        <v>22</v>
      </c>
      <c r="B24" s="35"/>
      <c r="C24" s="27" t="s">
        <v>149</v>
      </c>
      <c r="D24" s="27" t="s">
        <v>150</v>
      </c>
      <c r="E24" s="29">
        <v>4.5</v>
      </c>
      <c r="F24" s="53" t="s">
        <v>151</v>
      </c>
      <c r="G24" s="50" t="s">
        <v>152</v>
      </c>
      <c r="H24" s="50" t="s">
        <v>153</v>
      </c>
      <c r="I24" s="66">
        <v>224</v>
      </c>
      <c r="J24" s="29">
        <v>24471.18</v>
      </c>
      <c r="K24" s="67">
        <v>4</v>
      </c>
      <c r="L24" s="65"/>
      <c r="M24" s="65"/>
      <c r="N24" s="65"/>
      <c r="O24" s="79">
        <v>222</v>
      </c>
      <c r="P24" s="79">
        <v>2</v>
      </c>
      <c r="Q24" s="73">
        <v>24264.98</v>
      </c>
      <c r="R24" s="94" t="s">
        <v>154</v>
      </c>
      <c r="S24" s="33" t="s">
        <v>155</v>
      </c>
      <c r="T24" s="12">
        <v>1.85</v>
      </c>
      <c r="U24" s="4" t="s">
        <v>156</v>
      </c>
      <c r="V24" s="67">
        <v>1</v>
      </c>
      <c r="W24">
        <v>1</v>
      </c>
    </row>
    <row r="25" customFormat="1" ht="60" customHeight="1" spans="1:22">
      <c r="A25" s="10">
        <v>23</v>
      </c>
      <c r="B25" s="35"/>
      <c r="C25" s="38" t="s">
        <v>157</v>
      </c>
      <c r="D25" s="38" t="s">
        <v>74</v>
      </c>
      <c r="E25" s="60"/>
      <c r="F25" s="61"/>
      <c r="G25" s="62"/>
      <c r="H25" s="62"/>
      <c r="I25" s="70" t="s">
        <v>158</v>
      </c>
      <c r="J25" s="60"/>
      <c r="K25" s="67">
        <v>8</v>
      </c>
      <c r="L25" s="65"/>
      <c r="M25" s="65"/>
      <c r="N25" s="65"/>
      <c r="O25" s="69" t="s">
        <v>159</v>
      </c>
      <c r="P25" s="69">
        <v>276</v>
      </c>
      <c r="Q25" s="65"/>
      <c r="R25" s="11"/>
      <c r="S25" s="12"/>
      <c r="T25" s="12">
        <v>1.52</v>
      </c>
      <c r="U25" t="s">
        <v>160</v>
      </c>
      <c r="V25" s="68">
        <v>276</v>
      </c>
    </row>
    <row r="26" customFormat="1" ht="48" spans="1:22">
      <c r="A26" s="10">
        <v>24</v>
      </c>
      <c r="B26" s="25" t="s">
        <v>161</v>
      </c>
      <c r="C26" s="27" t="s">
        <v>162</v>
      </c>
      <c r="D26" s="27" t="s">
        <v>163</v>
      </c>
      <c r="E26" s="29">
        <v>2.1</v>
      </c>
      <c r="F26" s="53" t="s">
        <v>164</v>
      </c>
      <c r="G26" s="50" t="s">
        <v>165</v>
      </c>
      <c r="H26" s="50" t="s">
        <v>166</v>
      </c>
      <c r="I26" s="66">
        <v>192</v>
      </c>
      <c r="J26" s="29">
        <v>17143.68</v>
      </c>
      <c r="K26" s="67">
        <v>-2</v>
      </c>
      <c r="L26" s="65"/>
      <c r="M26" s="65"/>
      <c r="N26" s="65"/>
      <c r="O26" s="65">
        <v>47</v>
      </c>
      <c r="P26" s="65">
        <v>145</v>
      </c>
      <c r="Q26" s="95">
        <v>4140.15</v>
      </c>
      <c r="R26" s="11" t="s">
        <v>167</v>
      </c>
      <c r="S26" s="12" t="s">
        <v>168</v>
      </c>
      <c r="T26" s="12">
        <v>1.28</v>
      </c>
      <c r="U26" t="s">
        <v>53</v>
      </c>
      <c r="V26" s="67">
        <v>145</v>
      </c>
    </row>
    <row r="27" customFormat="1" ht="65" customHeight="1" spans="1:23">
      <c r="A27" s="10">
        <v>25</v>
      </c>
      <c r="B27" s="25"/>
      <c r="C27" s="27" t="s">
        <v>169</v>
      </c>
      <c r="D27" s="27" t="s">
        <v>170</v>
      </c>
      <c r="E27" s="29">
        <v>5.7</v>
      </c>
      <c r="F27" s="53" t="s">
        <v>171</v>
      </c>
      <c r="G27" s="50" t="s">
        <v>172</v>
      </c>
      <c r="H27" s="50" t="s">
        <v>173</v>
      </c>
      <c r="I27" s="66">
        <v>384</v>
      </c>
      <c r="J27" s="29">
        <v>43519.87</v>
      </c>
      <c r="K27" s="71">
        <f>22-6</f>
        <v>16</v>
      </c>
      <c r="L27" s="65"/>
      <c r="M27" s="79"/>
      <c r="N27" s="79"/>
      <c r="O27" s="79">
        <v>305</v>
      </c>
      <c r="P27" s="79">
        <v>79</v>
      </c>
      <c r="Q27" s="73">
        <v>35299.58</v>
      </c>
      <c r="R27" s="94" t="s">
        <v>174</v>
      </c>
      <c r="S27" s="33" t="s">
        <v>175</v>
      </c>
      <c r="T27" s="12">
        <v>1.31</v>
      </c>
      <c r="U27" s="4" t="s">
        <v>176</v>
      </c>
      <c r="V27" s="65">
        <v>73</v>
      </c>
      <c r="W27">
        <v>6</v>
      </c>
    </row>
    <row r="28" customFormat="1" ht="132" customHeight="1" spans="1:23">
      <c r="A28" s="10">
        <v>26</v>
      </c>
      <c r="B28" s="25"/>
      <c r="C28" s="27" t="s">
        <v>177</v>
      </c>
      <c r="D28" s="27" t="s">
        <v>178</v>
      </c>
      <c r="E28" s="29">
        <v>13.58</v>
      </c>
      <c r="F28" s="53" t="s">
        <v>179</v>
      </c>
      <c r="G28" s="50" t="s">
        <v>180</v>
      </c>
      <c r="H28" s="50" t="s">
        <v>181</v>
      </c>
      <c r="I28" s="72">
        <v>877</v>
      </c>
      <c r="J28" s="29">
        <v>101350</v>
      </c>
      <c r="K28" s="67">
        <v>592</v>
      </c>
      <c r="L28" s="65"/>
      <c r="M28" s="79"/>
      <c r="N28" s="79"/>
      <c r="O28" s="65">
        <v>708</v>
      </c>
      <c r="P28" s="65">
        <v>169</v>
      </c>
      <c r="Q28" s="73">
        <v>81827.81</v>
      </c>
      <c r="R28" s="94"/>
      <c r="S28" s="33" t="s">
        <v>182</v>
      </c>
      <c r="T28" s="12">
        <v>1.34</v>
      </c>
      <c r="U28" s="4" t="s">
        <v>183</v>
      </c>
      <c r="V28" s="67">
        <v>169</v>
      </c>
      <c r="W28" s="98"/>
    </row>
    <row r="29" ht="75" customHeight="1" spans="1:22">
      <c r="A29" s="39">
        <v>27</v>
      </c>
      <c r="B29" s="25"/>
      <c r="C29" s="40" t="s">
        <v>184</v>
      </c>
      <c r="D29" s="27" t="s">
        <v>60</v>
      </c>
      <c r="E29" s="29">
        <v>6.07</v>
      </c>
      <c r="F29" s="53" t="s">
        <v>185</v>
      </c>
      <c r="G29" s="50" t="s">
        <v>186</v>
      </c>
      <c r="H29" s="50" t="s">
        <v>187</v>
      </c>
      <c r="I29" s="66">
        <v>480</v>
      </c>
      <c r="J29" s="29">
        <v>75513.79</v>
      </c>
      <c r="K29" s="67">
        <v>479</v>
      </c>
      <c r="L29" s="65"/>
      <c r="M29" s="65"/>
      <c r="N29" s="65"/>
      <c r="O29" s="65">
        <v>479</v>
      </c>
      <c r="P29" s="65">
        <v>1</v>
      </c>
      <c r="Q29" s="65">
        <v>54850</v>
      </c>
      <c r="R29" s="11"/>
      <c r="S29" s="12"/>
      <c r="T29" s="12">
        <v>1.28</v>
      </c>
      <c r="U29" s="4" t="s">
        <v>53</v>
      </c>
      <c r="V29" s="65">
        <v>1</v>
      </c>
    </row>
    <row r="30" customFormat="1" ht="36" customHeight="1" spans="1:23">
      <c r="A30" s="10">
        <v>28</v>
      </c>
      <c r="B30" s="10">
        <v>2026</v>
      </c>
      <c r="C30" s="37" t="s">
        <v>188</v>
      </c>
      <c r="D30" s="41" t="s">
        <v>189</v>
      </c>
      <c r="E30" s="10">
        <v>1.61</v>
      </c>
      <c r="F30" s="54" t="s">
        <v>190</v>
      </c>
      <c r="G30" s="16" t="s">
        <v>191</v>
      </c>
      <c r="H30" s="10" t="s">
        <v>192</v>
      </c>
      <c r="I30" s="73">
        <v>126</v>
      </c>
      <c r="J30" s="33">
        <v>10235.19</v>
      </c>
      <c r="K30" s="67">
        <v>51</v>
      </c>
      <c r="L30" s="71">
        <v>9</v>
      </c>
      <c r="M30" s="71">
        <v>722.34</v>
      </c>
      <c r="N30" s="71">
        <v>6662539</v>
      </c>
      <c r="O30" s="79">
        <v>48</v>
      </c>
      <c r="P30" s="65">
        <v>78</v>
      </c>
      <c r="Q30" s="12">
        <v>4069.99</v>
      </c>
      <c r="R30" s="12" t="s">
        <v>193</v>
      </c>
      <c r="S30" s="12" t="s">
        <v>194</v>
      </c>
      <c r="T30" s="96">
        <v>1.58</v>
      </c>
      <c r="U30" t="s">
        <v>53</v>
      </c>
      <c r="V30" s="67">
        <v>70</v>
      </c>
      <c r="W30">
        <v>8</v>
      </c>
    </row>
    <row r="31" customFormat="1" ht="36" customHeight="1" spans="1:20">
      <c r="A31" s="42"/>
      <c r="B31" s="43" t="s">
        <v>195</v>
      </c>
      <c r="C31" s="29"/>
      <c r="D31" s="10"/>
      <c r="E31" s="10">
        <f>SUM(E3:E23)</f>
        <v>309.1083</v>
      </c>
      <c r="F31" s="54"/>
      <c r="G31" s="16"/>
      <c r="H31" s="10"/>
      <c r="I31" s="74">
        <v>24838</v>
      </c>
      <c r="J31" s="10"/>
      <c r="K31" s="72">
        <v>1378</v>
      </c>
      <c r="L31" s="75">
        <f>SUM(L3:L30)</f>
        <v>11</v>
      </c>
      <c r="M31" s="80">
        <f>SUM(M3:M30)</f>
        <v>885.18</v>
      </c>
      <c r="N31" s="80">
        <f>SUM(N3:N30)</f>
        <v>9262839</v>
      </c>
      <c r="O31" s="75">
        <v>23796</v>
      </c>
      <c r="P31" s="75">
        <v>1042</v>
      </c>
      <c r="Q31" s="10"/>
      <c r="R31" s="10"/>
      <c r="S31" s="10"/>
      <c r="T31" s="97"/>
    </row>
    <row r="32" spans="9:9">
      <c r="I32">
        <v>24838</v>
      </c>
    </row>
    <row r="33" ht="72" spans="9:9">
      <c r="I33" s="99" t="s">
        <v>196</v>
      </c>
    </row>
    <row r="34" ht="132" spans="9:16">
      <c r="I34" t="s">
        <v>197</v>
      </c>
      <c r="J34" s="100" t="s">
        <v>198</v>
      </c>
      <c r="K34" s="101">
        <v>1384</v>
      </c>
      <c r="M34" s="100" t="s">
        <v>199</v>
      </c>
      <c r="N34" s="100"/>
      <c r="O34" s="101">
        <v>23807</v>
      </c>
      <c r="P34" s="101">
        <v>1026</v>
      </c>
    </row>
    <row r="35" ht="91" customHeight="1" spans="10:18">
      <c r="J35" s="101" t="s">
        <v>200</v>
      </c>
      <c r="K35" s="101">
        <v>6</v>
      </c>
      <c r="M35" s="100" t="s">
        <v>201</v>
      </c>
      <c r="N35" s="100"/>
      <c r="O35" s="101">
        <f>6+1+3+2</f>
        <v>12</v>
      </c>
      <c r="P35" s="2">
        <f>2+1+6+8</f>
        <v>17</v>
      </c>
      <c r="Q35" s="103" t="s">
        <v>202</v>
      </c>
      <c r="R35" s="103"/>
    </row>
    <row r="36" ht="27" customHeight="1" spans="10:16">
      <c r="J36" s="101"/>
      <c r="K36" s="101"/>
      <c r="M36" s="100" t="s">
        <v>203</v>
      </c>
      <c r="N36" s="100"/>
      <c r="O36" s="101">
        <v>1</v>
      </c>
      <c r="P36" s="2">
        <v>1</v>
      </c>
    </row>
    <row r="37" ht="39" customHeight="1" spans="9:16">
      <c r="I37" t="s">
        <v>0</v>
      </c>
      <c r="J37" s="100" t="s">
        <v>204</v>
      </c>
      <c r="K37" s="101">
        <f>K34-K35</f>
        <v>1378</v>
      </c>
      <c r="M37" s="100" t="s">
        <v>205</v>
      </c>
      <c r="N37" s="100"/>
      <c r="O37" s="101">
        <f>O34-O35+O36</f>
        <v>23796</v>
      </c>
      <c r="P37" s="2">
        <f>P34+P35-P36</f>
        <v>1042</v>
      </c>
    </row>
    <row r="38" ht="108" customHeight="1" spans="10:10">
      <c r="J38" s="102"/>
    </row>
    <row r="39" ht="28" customHeight="1"/>
    <row r="40" ht="29" customHeight="1"/>
  </sheetData>
  <sheetProtection formatCells="0" insertHyperlinks="0" autoFilter="0"/>
  <mergeCells count="11">
    <mergeCell ref="A1:T1"/>
    <mergeCell ref="M34:N34"/>
    <mergeCell ref="M35:N35"/>
    <mergeCell ref="Q35:R35"/>
    <mergeCell ref="M36:N36"/>
    <mergeCell ref="M37:N37"/>
    <mergeCell ref="B3:B4"/>
    <mergeCell ref="B5:B11"/>
    <mergeCell ref="B12:B16"/>
    <mergeCell ref="B17:B25"/>
    <mergeCell ref="B26:B29"/>
  </mergeCells>
  <pageMargins left="0.75" right="0.118055555555556" top="0.708333333333333" bottom="0.236111111111111" header="0.5" footer="0.156944444444444"/>
  <pageSetup paperSize="8" scale="73" orientation="landscape"/>
  <headerFooter/>
  <colBreaks count="1" manualBreakCount="1">
    <brk id="20" max="30" man="1"/>
  </col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3"/>
  <sheetViews>
    <sheetView tabSelected="1" view="pageBreakPreview" zoomScaleNormal="100" workbookViewId="0">
      <pane ySplit="2" topLeftCell="A3" activePane="bottomLeft" state="frozen"/>
      <selection/>
      <selection pane="bottomLeft" activeCell="R5" sqref="R5"/>
    </sheetView>
  </sheetViews>
  <sheetFormatPr defaultColWidth="8.89166666666667" defaultRowHeight="13.5"/>
  <cols>
    <col min="1" max="2" width="8.33333333333333" style="2" customWidth="1"/>
    <col min="3" max="3" width="16.7166666666667" style="3" customWidth="1"/>
    <col min="4" max="4" width="9.825" style="3" customWidth="1"/>
    <col min="5" max="5" width="25.5916666666667" style="2" customWidth="1"/>
    <col min="6" max="6" width="13.2666666666667" style="2" customWidth="1"/>
    <col min="7" max="7" width="24.7416666666667" style="2" customWidth="1"/>
    <col min="8" max="8" width="26.5416666666667" style="2" customWidth="1"/>
    <col min="9" max="9" width="15.475" style="2" customWidth="1"/>
    <col min="10" max="10" width="12.4333333333333" style="2" customWidth="1"/>
    <col min="11" max="11" width="8.89166666666667" style="4"/>
  </cols>
  <sheetData>
    <row r="1" customFormat="1" ht="24.75" spans="1:11">
      <c r="A1" s="5" t="s">
        <v>206</v>
      </c>
      <c r="B1" s="5"/>
      <c r="C1" s="6"/>
      <c r="D1" s="6"/>
      <c r="E1" s="5"/>
      <c r="F1" s="5"/>
      <c r="G1" s="5"/>
      <c r="H1" s="5"/>
      <c r="I1" s="5"/>
      <c r="J1" s="5"/>
      <c r="K1" s="4"/>
    </row>
    <row r="2" customFormat="1" ht="65" customHeight="1" spans="1:11">
      <c r="A2" s="7" t="s">
        <v>1</v>
      </c>
      <c r="B2" s="7" t="s">
        <v>207</v>
      </c>
      <c r="C2" s="8" t="s">
        <v>3</v>
      </c>
      <c r="D2" s="9" t="s">
        <v>16</v>
      </c>
      <c r="E2" s="9" t="s">
        <v>208</v>
      </c>
      <c r="F2" s="7" t="s">
        <v>209</v>
      </c>
      <c r="G2" s="7" t="s">
        <v>210</v>
      </c>
      <c r="H2" s="15" t="s">
        <v>211</v>
      </c>
      <c r="I2" s="9" t="s">
        <v>212</v>
      </c>
      <c r="J2" s="7" t="s">
        <v>21</v>
      </c>
      <c r="K2" s="4"/>
    </row>
    <row r="3" s="1" customFormat="1" ht="75" spans="1:11">
      <c r="A3" s="10">
        <v>1</v>
      </c>
      <c r="B3" s="10" t="s">
        <v>213</v>
      </c>
      <c r="C3" s="11" t="s">
        <v>214</v>
      </c>
      <c r="D3" s="10">
        <v>3</v>
      </c>
      <c r="E3" s="10" t="s">
        <v>215</v>
      </c>
      <c r="F3" s="10" t="s">
        <v>216</v>
      </c>
      <c r="G3" s="16" t="s">
        <v>217</v>
      </c>
      <c r="H3" s="10" t="s">
        <v>218</v>
      </c>
      <c r="I3" s="16" t="s">
        <v>219</v>
      </c>
      <c r="J3" s="10"/>
      <c r="K3" s="17"/>
    </row>
    <row r="4" s="1" customFormat="1" ht="50.25" spans="1:11">
      <c r="A4" s="10">
        <v>2</v>
      </c>
      <c r="B4" s="10"/>
      <c r="C4" s="11" t="s">
        <v>220</v>
      </c>
      <c r="D4" s="10">
        <v>64</v>
      </c>
      <c r="E4" s="10" t="s">
        <v>221</v>
      </c>
      <c r="F4" s="10" t="s">
        <v>222</v>
      </c>
      <c r="G4" s="16" t="s">
        <v>223</v>
      </c>
      <c r="H4" s="10" t="s">
        <v>224</v>
      </c>
      <c r="I4" s="16" t="s">
        <v>225</v>
      </c>
      <c r="J4" s="10"/>
      <c r="K4" s="17"/>
    </row>
    <row r="5" s="1" customFormat="1" ht="63" spans="1:11">
      <c r="A5" s="10">
        <v>3</v>
      </c>
      <c r="B5" s="10"/>
      <c r="C5" s="12" t="s">
        <v>226</v>
      </c>
      <c r="D5" s="10">
        <v>27</v>
      </c>
      <c r="E5" s="10" t="s">
        <v>227</v>
      </c>
      <c r="F5" s="10" t="s">
        <v>228</v>
      </c>
      <c r="G5" s="16" t="s">
        <v>229</v>
      </c>
      <c r="H5" s="10" t="s">
        <v>230</v>
      </c>
      <c r="I5" s="16" t="s">
        <v>231</v>
      </c>
      <c r="J5" s="10"/>
      <c r="K5" s="17"/>
    </row>
    <row r="6" s="1" customFormat="1" ht="87" spans="1:11">
      <c r="A6" s="10">
        <v>4</v>
      </c>
      <c r="B6" s="10" t="s">
        <v>232</v>
      </c>
      <c r="C6" s="11" t="s">
        <v>233</v>
      </c>
      <c r="D6" s="10">
        <v>1</v>
      </c>
      <c r="E6" s="10" t="s">
        <v>234</v>
      </c>
      <c r="F6" s="10" t="s">
        <v>235</v>
      </c>
      <c r="G6" s="16" t="s">
        <v>236</v>
      </c>
      <c r="H6" s="10" t="s">
        <v>237</v>
      </c>
      <c r="I6" s="16" t="s">
        <v>238</v>
      </c>
      <c r="J6" s="16" t="s">
        <v>239</v>
      </c>
      <c r="K6" s="17"/>
    </row>
    <row r="7" s="1" customFormat="1" ht="87" spans="1:11">
      <c r="A7" s="10">
        <v>5</v>
      </c>
      <c r="B7" s="10"/>
      <c r="C7" s="11" t="s">
        <v>240</v>
      </c>
      <c r="D7" s="10">
        <v>1</v>
      </c>
      <c r="E7" s="10" t="s">
        <v>241</v>
      </c>
      <c r="F7" s="10" t="s">
        <v>242</v>
      </c>
      <c r="G7" s="16" t="s">
        <v>243</v>
      </c>
      <c r="H7" s="10" t="s">
        <v>237</v>
      </c>
      <c r="I7" s="16" t="s">
        <v>244</v>
      </c>
      <c r="J7" s="16" t="s">
        <v>239</v>
      </c>
      <c r="K7" s="17"/>
    </row>
    <row r="8" s="1" customFormat="1" ht="50.25" spans="1:11">
      <c r="A8" s="10">
        <v>6</v>
      </c>
      <c r="B8" s="10"/>
      <c r="C8" s="11" t="s">
        <v>245</v>
      </c>
      <c r="D8" s="10">
        <v>185</v>
      </c>
      <c r="E8" s="10" t="s">
        <v>246</v>
      </c>
      <c r="F8" s="10" t="s">
        <v>247</v>
      </c>
      <c r="G8" s="16" t="s">
        <v>248</v>
      </c>
      <c r="H8" s="10" t="s">
        <v>249</v>
      </c>
      <c r="I8" s="16" t="s">
        <v>250</v>
      </c>
      <c r="J8" s="10"/>
      <c r="K8" s="17"/>
    </row>
    <row r="9" s="1" customFormat="1" ht="63" spans="1:11">
      <c r="A9" s="10">
        <v>7</v>
      </c>
      <c r="B9" s="10"/>
      <c r="C9" s="11" t="s">
        <v>251</v>
      </c>
      <c r="D9" s="10">
        <v>2</v>
      </c>
      <c r="E9" s="10" t="s">
        <v>252</v>
      </c>
      <c r="F9" s="10" t="s">
        <v>253</v>
      </c>
      <c r="G9" s="16" t="s">
        <v>254</v>
      </c>
      <c r="H9" s="10" t="s">
        <v>255</v>
      </c>
      <c r="I9" s="16" t="s">
        <v>256</v>
      </c>
      <c r="J9" s="10"/>
      <c r="K9" s="17"/>
    </row>
    <row r="10" s="1" customFormat="1" ht="61.5" spans="1:11">
      <c r="A10" s="10">
        <v>8</v>
      </c>
      <c r="B10" s="10"/>
      <c r="C10" s="11" t="s">
        <v>257</v>
      </c>
      <c r="D10" s="10">
        <v>6</v>
      </c>
      <c r="E10" s="10" t="s">
        <v>258</v>
      </c>
      <c r="F10" s="10" t="s">
        <v>259</v>
      </c>
      <c r="G10" s="16" t="s">
        <v>260</v>
      </c>
      <c r="H10" s="10" t="s">
        <v>261</v>
      </c>
      <c r="I10" s="16" t="s">
        <v>262</v>
      </c>
      <c r="J10" s="10"/>
      <c r="K10" s="17"/>
    </row>
    <row r="11" s="1" customFormat="1" ht="74.25" spans="1:11">
      <c r="A11" s="10">
        <v>9</v>
      </c>
      <c r="B11" s="10"/>
      <c r="C11" s="12" t="s">
        <v>263</v>
      </c>
      <c r="D11" s="10">
        <v>71</v>
      </c>
      <c r="E11" s="10" t="s">
        <v>258</v>
      </c>
      <c r="F11" s="10" t="s">
        <v>264</v>
      </c>
      <c r="G11" s="16" t="s">
        <v>265</v>
      </c>
      <c r="H11" s="10" t="s">
        <v>266</v>
      </c>
      <c r="I11" s="16" t="s">
        <v>267</v>
      </c>
      <c r="J11" s="10"/>
      <c r="K11" s="17"/>
    </row>
    <row r="12" s="1" customFormat="1" ht="64" customHeight="1" spans="1:11">
      <c r="A12" s="13"/>
      <c r="B12" s="13"/>
      <c r="C12" s="14"/>
      <c r="D12" s="14"/>
      <c r="E12" s="13"/>
      <c r="F12" s="13"/>
      <c r="G12" s="13"/>
      <c r="H12" s="13"/>
      <c r="I12" s="13"/>
      <c r="J12" s="13"/>
      <c r="K12" s="17"/>
    </row>
    <row r="13" ht="30" customHeight="1"/>
    <row r="14" ht="60" customHeight="1"/>
    <row r="15" ht="80" customHeight="1"/>
    <row r="16" ht="36" customHeight="1"/>
    <row r="17" ht="36" customHeight="1"/>
    <row r="18" ht="36" customHeight="1"/>
    <row r="19" ht="43" customHeight="1"/>
    <row r="20" ht="36" customHeight="1"/>
    <row r="22" ht="28" customHeight="1"/>
    <row r="23" ht="29" customHeight="1"/>
  </sheetData>
  <sheetProtection formatCells="0" insertHyperlinks="0" autoFilter="0"/>
  <mergeCells count="3">
    <mergeCell ref="A1:J1"/>
    <mergeCell ref="B3:B5"/>
    <mergeCell ref="B6:B11"/>
  </mergeCells>
  <printOptions horizontalCentered="1"/>
  <pageMargins left="0.751388888888889" right="0.751388888888889" top="1" bottom="1" header="0.5" footer="0.5"/>
  <pageSetup paperSize="9" scale="54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B9" sqref="B9"/>
    </sheetView>
  </sheetViews>
  <sheetFormatPr defaultColWidth="9" defaultRowHeight="13.5"/>
  <cols>
    <col min="1" max="1" width="16" customWidth="1"/>
    <col min="2" max="2" width="33.25" customWidth="1"/>
  </cols>
  <sheetData/>
  <sheetProtection formatCells="0" insertHyperlinks="0" autoFilter="0"/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omments xmlns="https://web.wps.cn/et/2018/main" xmlns:s="http://schemas.openxmlformats.org/spreadsheetml/2006/main">
  <commentList sheetStid="38">
    <commentChains s:ref="P9" rgbClr="FF0000">
      <unresolved>
        <commentChain chainId="5022a58b2edc8b9f6de36d92bf8d7af83e56f950">
          <item id="3bceda5d81809abc447d051e54ea707089eeebea" isNormal="1">
            <s:text>
              <s:r>
                <s:t xml:space="preserve">批注:
Administrator:
更新之前6
</s:t>
              </s:r>
            </s:text>
          </item>
        </commentChain>
      </unresolved>
      <resolved/>
    </commentChains>
    <commentChains s:ref="V9" rgbClr="FF0000">
      <unresolved>
        <commentChain chainId="c2ca299148dccf4d34d49df91aa33ff9b24a452e">
          <item id="33421d901265f2a49adc961feb455b899174fcea" isNormal="1">
            <s:text>
              <s:r>
                <s:t xml:space="preserve">批注:
Administrator:
更新之前6
</s:t>
              </s:r>
            </s:text>
          </item>
        </commentChain>
      </unresolved>
      <resolved/>
    </commentChains>
    <commentChains s:ref="P19" rgbClr="FF0000">
      <unresolved>
        <commentChain chainId="8fd300387548ebeae50664990953ad9369c93a31">
          <item id="adee45dd54e6633a4da8f930cc738dc12571747d" isNormal="1">
            <s:text>
              <s:r>
                <s:t xml:space="preserve">批注:
Administrator:
更新之前是189
</s:t>
              </s:r>
            </s:text>
          </item>
        </commentChain>
      </unresolved>
      <resolved/>
    </commentChains>
    <commentChains s:ref="V19" rgbClr="FF0000">
      <unresolved>
        <commentChain chainId="8b8d62c009773db57f943f422306e23cdec5246f">
          <item id="712fb3757c5cd2bb4fca0da7e95487dbccc6773e" isNormal="1">
            <s:text>
              <s:r>
                <s:t xml:space="preserve">批注:
Administrator:
更新之前是189
</s:t>
              </s:r>
            </s:text>
          </item>
        </commentChain>
      </unresolved>
      <resolved/>
    </commentChains>
    <commentChains s:ref="K20" rgbClr="FF0000">
      <unresolved>
        <commentChain chainId="eef1cceb4ef262f78e613c999b8a6079906dbc6e">
          <item id="3179bc8714e37922195403453863651deedd7ced" isNormal="1">
            <s:text>
              <s:r>
                <s:t xml:space="preserve">批注:
Administrator:
本月实际是新增1套 因上月申报口径错误，实际上已经销售完35套了，因上月已报送，只能放到本月
</s:t>
              </s:r>
            </s:text>
          </item>
        </commentChain>
      </unresolved>
      <resolved/>
    </commentChains>
    <commentChains s:ref="P20" rgbClr="FF0000">
      <unresolved>
        <commentChain chainId="ebd8d549893ef7115b5ecbc367cb5ea672a03c20">
          <item id="f80fae753f6da5566f2db1da8a5b947223b793aa" isNormal="1">
            <s:text>
              <s:r>
                <s:t xml:space="preserve">批注:
小小:
？？
</s:t>
              </s:r>
            </s:text>
          </item>
        </commentChain>
      </unresolved>
      <resolved/>
    </commentChains>
    <commentChains s:ref="Q20" rgbClr="FF0000">
      <unresolved>
        <commentChain chainId="dd44af8788ff63c8faae2686368e845b7448b769">
          <item id="e617b35a8688b04e4c80c069b398c3e37fc3269b" isNormal="1">
            <s:text>
              <s:r>
                <s:t xml:space="preserve">批注:
Administrator:
省169215.08
</s:t>
              </s:r>
            </s:text>
          </item>
        </commentChain>
      </unresolved>
      <resolved/>
    </commentChains>
    <commentChains s:ref="V20" rgbClr="FF0000">
      <unresolved>
        <commentChain chainId="70d45143b8e03e27ead6b0c72aa8c3214f158089">
          <item id="7591c691b13439cdb84b819d841123fa0c73333d" isNormal="1">
            <s:text>
              <s:r>
                <s:t xml:space="preserve">批注:
小小:
？？
</s:t>
              </s:r>
            </s:text>
          </item>
        </commentChain>
      </unresolved>
      <resolved/>
    </commentChains>
    <commentChains s:ref="Q22" rgbClr="FF0000">
      <unresolved>
        <commentChain chainId="92d1dd4514f4344cd91ae5ea4a28583f17e68b18">
          <item id="9338ccb9db595e3c0b81d713d6c5dad5813bc6b7" isNormal="1">
            <s:text>
              <s:r>
                <s:t xml:space="preserve">批注:
Administrator:
省53045.75
</s:t>
              </s:r>
            </s:text>
          </item>
        </commentChain>
      </unresolved>
      <resolved/>
    </commentChains>
    <commentChains s:ref="K23" rgbClr="FF0000">
      <unresolved>
        <commentChain chainId="2818847cedb05b339f1ca2ec468ec16e14cfb2ff">
          <item id="c618a160b6481aec7253e17c2dce712c9c82f4b5" isNormal="1">
            <s:text>
              <s:r>
                <s:t xml:space="preserve">批注:
Administrator:
因上月少报一户，所以把少报的那户放到本月
</s:t>
              </s:r>
            </s:text>
          </item>
        </commentChain>
      </unresolved>
      <resolved/>
    </commentChains>
    <commentChains s:ref="O23" rgbClr="FF0000">
      <unresolved>
        <commentChain chainId="ca70e51e41fd134e3b6ee85da4f8ceb3ced1d9da">
          <item id="43a1b017864fbffae648edf0cd91d2b915c9a60e" isNormal="1">
            <s:text>
              <s:r>
                <s:t xml:space="preserve">批注:
小小:
59
</s:t>
              </s:r>
            </s:text>
          </item>
        </commentChain>
      </unresolved>
      <resolved/>
    </commentChains>
    <commentChains s:ref="P23" rgbClr="FF0000">
      <unresolved>
        <commentChain chainId="3c005e36e62b17488c18f240779549f14cd565ad">
          <item id="76fc505d07ad8cef86361d70c855176783c80fde" isNormal="1">
            <s:text>
              <s:r>
                <s:t xml:space="preserve">批注:
Administrator:
更新之前73
</s:t>
              </s:r>
            </s:text>
          </item>
        </commentChain>
      </unresolved>
      <resolved/>
    </commentChains>
    <commentChains s:ref="Q23" rgbClr="FF0000">
      <unresolved>
        <commentChain chainId="07eb70c154edfa2e4c1adf28ec4ea7d3dde35045">
          <item id="20366dc299b5f3a2e5416b32ab2b6b627573e71b" isNormal="1">
            <s:text>
              <s:r>
                <s:t xml:space="preserve">批注:
Administrator:
省厅6382.4
</s:t>
              </s:r>
            </s:text>
          </item>
        </commentChain>
      </unresolved>
      <resolved/>
    </commentChains>
    <commentChains s:ref="V23" rgbClr="FF0000">
      <unresolved>
        <commentChain chainId="8ec2483e925c414f187f6f7ce654e2e9b7a6a96a">
          <item id="b1ffc843a4f584f33c9b761e8aba01a05f136742" isNormal="1">
            <s:text>
              <s:r>
                <s:t xml:space="preserve">批注:
Administrator:
更新之前73
</s:t>
              </s:r>
            </s:text>
          </item>
        </commentChain>
      </unresolved>
      <resolved/>
    </commentChains>
    <commentChains s:ref="K28" rgbClr="FF0000">
      <unresolved>
        <commentChain chainId="abb0c4003f5f9a7250390f6fdaa572a2134f2807">
          <item id="04bfc41907b64c3e446ee9f31ee785a4f1115dca" isNormal="1">
            <s:text>
              <s:r>
                <s:t xml:space="preserve">批注:
Administrator:
报完数据之后企业才更新增加5套
</s:t>
              </s:r>
            </s:text>
          </item>
        </commentChain>
      </unresolved>
      <resolved/>
    </commentChains>
    <commentChains s:ref="O28" rgbClr="FF0000">
      <unresolved>
        <commentChain chainId="760825f7221856ff2bef420df09817e2b46c381e">
          <item id="e5cf993e5823d48cc39ae6f022309b7a49e5ba5c" isNormal="1">
            <s:text>
              <s:r>
                <s:t xml:space="preserve">批注:
Administrator:
省厅490
</s:t>
              </s:r>
            </s:text>
          </item>
        </commentChain>
      </unresolved>
      <resolved/>
    </commentChains>
    <commentChains s:ref="Q28" rgbClr="FF0000">
      <unresolved>
        <commentChain chainId="7cbcb50cc3eec20e59061a3656c58100b53987d3">
          <item id="b9b6bcf4c01d1643a682b0d4f0925b253f0137de" isNormal="1">
            <s:text>
              <s:r>
                <s:t xml:space="preserve">批注:
Administrator:
省53410
</s:t>
              </s:r>
            </s:text>
          </item>
        </commentChain>
      </unresolved>
      <resolved/>
    </commentChains>
    <commentChains s:ref="P29" rgbClr="FF0000">
      <unresolved>
        <commentChain chainId="e9f21e8ebb6aa47a6b061952e2b9a69be8f5c6af">
          <item id="3e78652e9b33127a7e4909021f11f1b7965e433e" isNormal="1">
            <s:text>
              <s:r>
                <s:t xml:space="preserve">批注:
Administrator:
29
</s:t>
              </s:r>
            </s:text>
          </item>
        </commentChain>
      </unresolved>
      <resolved/>
    </commentChains>
    <commentChains s:ref="Q29" rgbClr="FF0000">
      <unresolved>
        <commentChain chainId="7b9d994013963fb35ce0645c78deaec313f978f2">
          <item id="874161caf052cbee0b1f8cf3f9203783cbcb35ba" isNormal="1">
            <s:text>
              <s:r>
                <s:t xml:space="preserve">批注:
Administrator:
省厅47710.81
</s:t>
              </s:r>
            </s:text>
          </item>
        </commentChain>
      </unresolved>
      <resolved/>
    </commentChains>
    <commentChains s:ref="V29" rgbClr="FF0000">
      <unresolved>
        <commentChain chainId="04ad7fe1a30b14d83b4c2e9c140f567df53c7e15">
          <item id="2f0e1d1f4d65ba5a1b6655527ca1338a2ec73ced" isNormal="1">
            <s:text>
              <s:r>
                <s:t xml:space="preserve">批注:
Administrator:
29
</s:t>
              </s:r>
            </s:text>
          </item>
        </commentChain>
      </unresolved>
      <resolved/>
    </commentChains>
  </commentList>
</comments>
</file>

<file path=customXml/item2.xml><?xml version="1.0" encoding="utf-8"?>
<woProps xmlns="https://web.wps.cn/et/2018/main" xmlns:s="http://schemas.openxmlformats.org/spreadsheetml/2006/main">
  <woSheetsProps>
    <woSheetProps sheetStid="38" interlineOnOff="0" interlineColor="0" isDbSheet="0" isDashBoardSheet="0" isDbDashBoardSheet="0" isFlexPaperSheet="0">
      <cellprotection/>
      <appEtDbRelations/>
    </woSheetProps>
    <woSheetProps sheetStid="40" interlineOnOff="0" interlineColor="0" isDbSheet="0" isDashBoardSheet="0" isDbDashBoardSheet="0" isFlexPaperSheet="0">
      <cellprotection/>
      <appEtDbRelations/>
    </woSheetProps>
    <woSheetProps sheetStid="42" interlineOnOff="0" interlineColor="0" isDbSheet="0" isDashBoardSheet="0" isDbDashBoardSheet="0" isFlexPaperSheet="0">
      <cellprotection/>
      <appEtDbRelations/>
    </woSheetProps>
  </woSheetsProps>
  <woBookProps>
    <bookSettings fileId="" isFilterShared="1" coreConquerUserId="" isAutoUpdatePaused="0" filterType="conn" isMergeTasksAutoUpdate="0" isInserPicAsAttachment="0"/>
  </woBookProps>
</woProps>
</file>

<file path=customXml/item3.xml><?xml version="1.0" encoding="utf-8"?>
<pixelators xmlns="https://web.wps.cn/et/2018/main" xmlns:s="http://schemas.openxmlformats.org/spreadsheetml/2006/main">
  <pixelatorList sheetStid="38"/>
  <pixelatorList sheetStid="40"/>
  <pixelatorList sheetStid="42"/>
  <pixelatorList sheetStid="43"/>
</pixelators>
</file>

<file path=customXml/itemProps1.xml><?xml version="1.0" encoding="utf-8"?>
<ds:datastoreItem xmlns:ds="http://schemas.openxmlformats.org/officeDocument/2006/customXml" ds:itemID="{06A0048C-2381-489B-AA07-9611017176EA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3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WWO_wpscloud_20240305111834-b523323eda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6月26日-7月24日（7月市）</vt:lpstr>
      <vt:lpstr>8月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2023-12-13T01:14:00Z</dcterms:created>
  <dcterms:modified xsi:type="dcterms:W3CDTF">2026-10-15T16:41:00Z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  <property fmtid="{D5CDD505-2E9C-101B-9397-08002B2CF9AE}" pid="3" name="ICV">
    <vt:lpwstr>A6CAC72FBF2A4A36A38CCF3ABF03C148_13</vt:lpwstr>
  </property>
  <property fmtid="{D5CDD505-2E9C-101B-9397-08002B2CF9AE}" pid="4" name="CalculationRule">
    <vt:i4>0</vt:i4>
  </property>
</Properties>
</file>